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defaultThemeVersion="124226"/>
  <mc:AlternateContent xmlns:mc="http://schemas.openxmlformats.org/markup-compatibility/2006">
    <mc:Choice Requires="x15">
      <x15ac:absPath xmlns:x15ac="http://schemas.microsoft.com/office/spreadsheetml/2010/11/ac" url="https://rmkee-my.sharepoint.com/personal/krista_parn_rmk_ee/Documents/Dokumendid/2024 HANKED/RH_Soldina teede rekonstrueerimine ja ehitamine/"/>
    </mc:Choice>
  </mc:AlternateContent>
  <xr:revisionPtr revIDLastSave="3804" documentId="13_ncr:1_{527BB10C-8909-4436-9A7C-A24F53E7C016}" xr6:coauthVersionLast="47" xr6:coauthVersionMax="47" xr10:uidLastSave="{0A528DB1-B242-4592-BF11-7512D221F0C9}"/>
  <bookViews>
    <workbookView xWindow="28680" yWindow="-120" windowWidth="38640" windowHeight="21120" tabRatio="725" xr2:uid="{00000000-000D-0000-FFFF-FFFF00000000}"/>
  </bookViews>
  <sheets>
    <sheet name="Pakkumuse maksumuse vorm" sheetId="11" r:id="rId1"/>
  </sheet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66" i="11" l="1"/>
  <c r="G167" i="11"/>
  <c r="G168" i="11"/>
  <c r="G169" i="11"/>
  <c r="G165" i="11"/>
  <c r="G123" i="11"/>
  <c r="G124" i="11"/>
  <c r="G125" i="11"/>
  <c r="G126" i="11"/>
  <c r="G127" i="11"/>
  <c r="G128" i="11"/>
  <c r="G129" i="11"/>
  <c r="G130" i="11"/>
  <c r="G131" i="11"/>
  <c r="G132" i="11"/>
  <c r="G133" i="11"/>
  <c r="G134" i="11"/>
  <c r="G135" i="11"/>
  <c r="G136" i="11"/>
  <c r="G137" i="11"/>
  <c r="G138" i="11"/>
  <c r="G139" i="11"/>
  <c r="G140" i="11"/>
  <c r="G141" i="11"/>
  <c r="G142" i="11"/>
  <c r="G143" i="11"/>
  <c r="G144" i="11"/>
  <c r="G145" i="11"/>
  <c r="G146" i="11"/>
  <c r="G147" i="11"/>
  <c r="G148" i="11"/>
  <c r="G149" i="11"/>
  <c r="G150" i="11"/>
  <c r="G151" i="11"/>
  <c r="G152" i="11"/>
  <c r="G153" i="11"/>
  <c r="G154" i="11"/>
  <c r="G155" i="11"/>
  <c r="G156" i="11"/>
  <c r="G157" i="11"/>
  <c r="G158" i="11"/>
  <c r="G159" i="11"/>
  <c r="G160" i="11"/>
  <c r="G161" i="11"/>
  <c r="G162" i="11"/>
  <c r="G163" i="11"/>
  <c r="G122" i="11"/>
  <c r="G116" i="11"/>
  <c r="G117" i="11"/>
  <c r="G118" i="11"/>
  <c r="G119" i="11"/>
  <c r="G115" i="11"/>
  <c r="G87" i="11"/>
  <c r="G88" i="11"/>
  <c r="G89" i="11"/>
  <c r="G90" i="11"/>
  <c r="G91" i="11"/>
  <c r="G92" i="11"/>
  <c r="G93" i="11"/>
  <c r="G94" i="11"/>
  <c r="G95" i="11"/>
  <c r="G96" i="11"/>
  <c r="G97" i="11"/>
  <c r="G98" i="11"/>
  <c r="G99" i="11"/>
  <c r="G100" i="11"/>
  <c r="G101" i="11"/>
  <c r="G102" i="11"/>
  <c r="G103" i="11"/>
  <c r="G104" i="11"/>
  <c r="G105" i="11"/>
  <c r="G106" i="11"/>
  <c r="G107" i="11"/>
  <c r="G108" i="11"/>
  <c r="G109" i="11"/>
  <c r="G110" i="11"/>
  <c r="G111" i="11"/>
  <c r="G112" i="11"/>
  <c r="G113" i="11"/>
  <c r="G86" i="11"/>
  <c r="G80" i="11"/>
  <c r="G81" i="11"/>
  <c r="G82" i="11"/>
  <c r="G83" i="11"/>
  <c r="G79" i="11"/>
  <c r="G42" i="11"/>
  <c r="G43" i="11"/>
  <c r="G44" i="11"/>
  <c r="G45" i="11"/>
  <c r="G46" i="11"/>
  <c r="G47" i="11"/>
  <c r="G48" i="11"/>
  <c r="G49" i="11"/>
  <c r="G50" i="11"/>
  <c r="G51" i="11"/>
  <c r="G52" i="11"/>
  <c r="G53" i="11"/>
  <c r="G54" i="11"/>
  <c r="G55" i="11"/>
  <c r="G56" i="11"/>
  <c r="G57" i="11"/>
  <c r="G58" i="11"/>
  <c r="G59" i="11"/>
  <c r="G60" i="11"/>
  <c r="G61" i="11"/>
  <c r="G62" i="11"/>
  <c r="G63" i="11"/>
  <c r="G64" i="11"/>
  <c r="G65" i="11"/>
  <c r="G66" i="11"/>
  <c r="G67" i="11"/>
  <c r="G68" i="11"/>
  <c r="G69" i="11"/>
  <c r="G70" i="11"/>
  <c r="G71" i="11"/>
  <c r="G72" i="11"/>
  <c r="G73" i="11"/>
  <c r="G74" i="11"/>
  <c r="G75" i="11"/>
  <c r="G76" i="11"/>
  <c r="G77" i="11"/>
  <c r="G41" i="11"/>
  <c r="G84" i="11" s="1"/>
  <c r="G35" i="11"/>
  <c r="G36" i="11"/>
  <c r="G37" i="11"/>
  <c r="G38" i="11"/>
  <c r="G34" i="11"/>
  <c r="G12" i="11"/>
  <c r="G13" i="11"/>
  <c r="G14" i="11"/>
  <c r="G15" i="11"/>
  <c r="G16" i="11"/>
  <c r="G17" i="11"/>
  <c r="G18" i="11"/>
  <c r="G19" i="11"/>
  <c r="G20" i="11"/>
  <c r="G21" i="11"/>
  <c r="G22" i="11"/>
  <c r="G23" i="11"/>
  <c r="G24" i="11"/>
  <c r="G25" i="11"/>
  <c r="G26" i="11"/>
  <c r="G27" i="11"/>
  <c r="G28" i="11"/>
  <c r="G29" i="11"/>
  <c r="G30" i="11"/>
  <c r="G31" i="11"/>
  <c r="G32" i="11"/>
  <c r="G11" i="11"/>
  <c r="G120" i="11" l="1"/>
  <c r="G170" i="11"/>
  <c r="G39" i="11"/>
  <c r="G171" i="11" l="1"/>
</calcChain>
</file>

<file path=xl/sharedStrings.xml><?xml version="1.0" encoding="utf-8"?>
<sst xmlns="http://schemas.openxmlformats.org/spreadsheetml/2006/main" count="329" uniqueCount="89">
  <si>
    <t>Töö kirjeldus</t>
  </si>
  <si>
    <t>Jrk nr</t>
  </si>
  <si>
    <t>Maht</t>
  </si>
  <si>
    <t>* Truubitorud peavad olema rõngasjäikusega Sn8 ja vastama EN-13476 standardi nõuetele.</t>
  </si>
  <si>
    <t>tk</t>
  </si>
  <si>
    <t>m</t>
  </si>
  <si>
    <t>Muud tööd</t>
  </si>
  <si>
    <t>Ehitusobjekti infotahvlite paigaldus (mõõtudega 1m x 1,5m) ja olemasolu</t>
  </si>
  <si>
    <t>Lubade, kooskõlastuste ja kasutuslubade ning tagatiste hankimine jne. (Teised maaomanikud, Trasside valdajad, Transpordiamet, Põllumajandus- ja Toiduamet, Keskkonnaamet jne.) kokku</t>
  </si>
  <si>
    <t>Objekt</t>
  </si>
  <si>
    <t>ha</t>
  </si>
  <si>
    <t>Liiklusmärgi 341 "Massipiirang" komplekti paigaldamine koos lisateatetahvliga 891b "Välja arvatud RMK loal" (suurusgrupp 2)</t>
  </si>
  <si>
    <t>Liiklusmärgi 644 "Tee nimetus" komplekti (2tk) paigaldamine</t>
  </si>
  <si>
    <t>Ehitustööde ajaks ajutise liikluse korraldamine ja liiklusmärkide paigaldus</t>
  </si>
  <si>
    <t>Ehitusjärgne teeäärte niitmine poomniidukiga (min 2+2m)</t>
  </si>
  <si>
    <t>** Kõik tööde juures tuleb arvestada ka materjalide maksumus.</t>
  </si>
  <si>
    <t>**** Geotekstiilide markeerimisel ja määramisel tuleb lähtuda EVS-EN ISO 10320:2019 standardi nõuetest.</t>
  </si>
  <si>
    <t>***** Geotekstiilid peavad olema sertifitseeritud NGS (NorGeoSpec) või mõne muu analoogse sõltumatu sertifitseerija poolt.</t>
  </si>
  <si>
    <t>Geotekstiili (Deklareeritud tõmbetugevus MD/CMD ≥20 kN/m, 5,0 m lai) paigaldamine tihendatud ja profileeritud muldele</t>
  </si>
  <si>
    <t>Liiklusmärgi 221 "Anna teed" komplekti paigaldamine koos eelteavitusmärgiga 221+811 (suurusgrupp 2)</t>
  </si>
  <si>
    <t>Koordinaatidega seotud teostusjoonise koostamine (RMK nõuete kohane ja digitaalne) kõik teed koos</t>
  </si>
  <si>
    <t>tm</t>
  </si>
  <si>
    <t>m³</t>
  </si>
  <si>
    <t>m²</t>
  </si>
  <si>
    <t>Võsa, peenmetsa ja metsa raie, koondamine hunnikutesse ja kokkuvedu</t>
  </si>
  <si>
    <t>Muldkeha ehitamine juurdeveetavast pinnasest (liiv (k≥0,5m/24h)) paigaldamine ja tihendamine (+materjal ja vedu karjäärist)</t>
  </si>
  <si>
    <t>1,85 km</t>
  </si>
  <si>
    <t>Prügimäe Kõrgesoo tee (0,35 km) rekonstrueerimine</t>
  </si>
  <si>
    <t>Kõrgesoo tee (0,71 km) rekonstrueerimine</t>
  </si>
  <si>
    <t>Tilimäe tee (0,64 km) ehitamine</t>
  </si>
  <si>
    <t>Tuulepargi tee (0,15 km) ehitamine</t>
  </si>
  <si>
    <t>Tuulepargi tee (0,15 km) ehitamine kokku</t>
  </si>
  <si>
    <t>Tilimäe tee (0,64 km) ehitamine kokku</t>
  </si>
  <si>
    <t>Kõrgesoo tee (0,71 km) rekonstrueerimine kokku</t>
  </si>
  <si>
    <t>Prügimäe Kõrgesoo tee (0,35 km) rekonstrueerimine kokku</t>
  </si>
  <si>
    <t>Liiklusmärgi 221 "Anna teed" komplekti paigaldamine (suurusgrupp 2)</t>
  </si>
  <si>
    <t>Riigitee 13109 Narva - Auvere km 7,36 ja Tuulepargi tee ristumiskoha ehitamine, sh</t>
  </si>
  <si>
    <t>Riigitee 13109 Narva - Auvere km 10,61 ja Prügimäe Kõrgesoo tee (5110176) ristumiskoha rekonstrueerimine, sh</t>
  </si>
  <si>
    <t>Tee- ja kraavitrassi ning teerajatiste alune kändude juurimine ekskavaatoriga</t>
  </si>
  <si>
    <t>Tee parameetrite ja -elementide mahamärkimine (telg, servad, kraavide siseservad)</t>
  </si>
  <si>
    <t>Asfaltkatte remont (aukude paksus 5cm) Tihedast asfaltbetoonist AC 16 surf (+materjal ja vedu)</t>
  </si>
  <si>
    <t>Olemasoleva tee katte eelpuistega kahekortse pindamise (2 x E) teostamine (Transpordiamet "Pindamisjuhend" 17.03.2023 nr 1.1-1/23/36) graniitkillustikuga (+materjal ja vedu)</t>
  </si>
  <si>
    <t>Tee rajatiste mahamärkimine</t>
  </si>
  <si>
    <t>Mahasõidukoht M3 muldkeha ja katendi ehitamine koos tihendamisega  (L=10 m, R=10 m) s.h.</t>
  </si>
  <si>
    <t>Aherainest (fr. 10/90(125)mm) tee-elemendi aluse ehitamine koos tihendamisega (+materjal ja vedu karjäärist)</t>
  </si>
  <si>
    <t>Killustikust (fr 16/32 mm) tee-elemendi katte ehitamine koos tihendamisega, H=10 cm (+materjal ja vedu karjäärist)</t>
  </si>
  <si>
    <t>Mulde aluspinna planeerimine ja tihendamine</t>
  </si>
  <si>
    <t>Killustikalus (lubjakivikillustik) fr 32/63 kiilutud fr 12/16 kuluga 25kg/m² ja kiilutud fr 8/12 kuluga 15kg/m² alus H=25sm (+materjal ja vedu karjäärist)</t>
  </si>
  <si>
    <t>Tihedast asfaltbetoonist AC 16 surf kiht, h=6cm rajamine (+materjal ja vedu)</t>
  </si>
  <si>
    <t>Peenarde kindlustamine (segu nr 6), h=6cm (+materjal ja vedu karjäärist)</t>
  </si>
  <si>
    <t xml:space="preserve">Pikivuugi kruntimine vuugiliimiga (ülemine kiht), kulu 80 g/m </t>
  </si>
  <si>
    <t>Vuugi kruntimine sitke naftabituumeniga (alumine kiht), kulu 100 g/m</t>
  </si>
  <si>
    <t>Tähispostide paigaldus</t>
  </si>
  <si>
    <t>Muru kasvualuse rajamine ja külv, h= 10 cm</t>
  </si>
  <si>
    <t>Uute kraavide ja nõvade mahamärkimine</t>
  </si>
  <si>
    <t>Kraavide kaevamine ja setetest puhastamine, I-II gr. pinnas (sh.täiendav kaeve) koos pinnase planeerimise ja ekspluatatsiooni eelsete setete eemaldamisega</t>
  </si>
  <si>
    <t>Truupide mahamärkimine</t>
  </si>
  <si>
    <t>D=40 cm plasttruubi torustiku, tüüp 40PT, ehitamine (profileeritud plasttoru, SN8)</t>
  </si>
  <si>
    <t xml:space="preserve">D=40 cm plasttruubi mattotsaku ehitamine (tüüp MAO) </t>
  </si>
  <si>
    <t>2 otsakut</t>
  </si>
  <si>
    <t>Olemasoleva teemulde/maapinna töötlemine profiili koos teekraede likvideerimisega ning mulde tihendamisega</t>
  </si>
  <si>
    <t>Teemulde ehitamine teekraavide pinnasest, koos tihendamisega</t>
  </si>
  <si>
    <t>Aherainest (fr. 10/90(125)mm) teealuse ehitamine koos tihendamisega, H=20-30 cm (+materjal ja vedu karjäärist)</t>
  </si>
  <si>
    <t>Killustikust (fr 16/32 mm) teekatte ehitamine koos tihendamisega, H=10-15 cm (+materjal ja vedu karjäärist)</t>
  </si>
  <si>
    <t>Geotekstiili (Deklareeritud tõmbetugevus MD/CMD ≥20 kN/m, 5,0 m lai) paigaldamine tihendatud ja profileeritud tee-elemendi muldele</t>
  </si>
  <si>
    <t>Mahasõidukoht M8 muldkeha ja katendi ehitamine koos tihendamisega  (L=30 m, R=15 m) s.h.</t>
  </si>
  <si>
    <t>Möödasõidukoha MS muldkeha ja katendi ehitamine koos tihendamisega (L=55m) s.h.</t>
  </si>
  <si>
    <t>Teede T-kujulise ristmiku R-T muldkeha ja katendi ehitamine koos tihendamisega s.h.</t>
  </si>
  <si>
    <t>Tõkkepuu eemaldmine</t>
  </si>
  <si>
    <t>Tõkkepuu paigaldamine</t>
  </si>
  <si>
    <t>D=50 cm plasttruubi torustiku, tüüp 50PT, ehitamine (profileeritud plasttoru, SN8)</t>
  </si>
  <si>
    <t xml:space="preserve">D=50 cm plasttruubi mattotsaku ehitamine (tüüp MAO) </t>
  </si>
  <si>
    <t>D=60 cm plasttruubi torustiku, tüüp 60PT, ehitamine (profileeritud plasttoru, SN8)</t>
  </si>
  <si>
    <t xml:space="preserve">D=60 cm plasttruubi kiviotsaku kivikindlustusega ehitamine (tüüp KOK) </t>
  </si>
  <si>
    <r>
      <t>Olemasoleva katendi freesim</t>
    </r>
    <r>
      <rPr>
        <i/>
        <sz val="10"/>
        <rFont val="Arial"/>
        <family val="2"/>
        <charset val="186"/>
      </rPr>
      <t>ine h=6</t>
    </r>
    <r>
      <rPr>
        <i/>
        <sz val="10"/>
        <color theme="1"/>
        <rFont val="Arial"/>
        <family val="2"/>
        <charset val="186"/>
      </rPr>
      <t xml:space="preserve"> cm</t>
    </r>
  </si>
  <si>
    <r>
      <t>Muldkeha ehitamine</t>
    </r>
    <r>
      <rPr>
        <i/>
        <sz val="10"/>
        <rFont val="Arial"/>
        <family val="2"/>
        <charset val="186"/>
      </rPr>
      <t>, H=20-30</t>
    </r>
    <r>
      <rPr>
        <i/>
        <sz val="10"/>
        <color theme="1"/>
        <rFont val="Arial"/>
        <family val="2"/>
        <charset val="186"/>
      </rPr>
      <t xml:space="preserve"> cm (kohalikust pinnasest)</t>
    </r>
  </si>
  <si>
    <r>
      <t>Kasvupinnase eemaldamine (hkeskm</t>
    </r>
    <r>
      <rPr>
        <i/>
        <sz val="10"/>
        <rFont val="Arial"/>
        <family val="2"/>
        <charset val="186"/>
      </rPr>
      <t>=20</t>
    </r>
    <r>
      <rPr>
        <i/>
        <sz val="10"/>
        <color theme="1"/>
        <rFont val="Arial"/>
        <family val="2"/>
        <charset val="186"/>
      </rPr>
      <t xml:space="preserve"> cm)</t>
    </r>
  </si>
  <si>
    <t>PAKKUMUSE MAKSUMUSE VORM</t>
  </si>
  <si>
    <t>Pakkuja täidab kollasega märgitud lahtrid!</t>
  </si>
  <si>
    <t>Ühe (1) ühiku hind, EUR km-ta</t>
  </si>
  <si>
    <t>Mõõtühik</t>
  </si>
  <si>
    <t>Maksumus KOKKU, EUR km-ta</t>
  </si>
  <si>
    <t>1 kmpl</t>
  </si>
  <si>
    <t>Maksumus KOKKU</t>
  </si>
  <si>
    <t>&lt;- kogumaksumus sisestada RHRi</t>
  </si>
  <si>
    <t>Avatud hankemenetlus „Soldina teede rekonstrueerimine ja ehitamine“
Viitenumber: 285145
Lisa 2 - Pakkumuse maksumuse vorm</t>
  </si>
  <si>
    <t>*** Teeehituse kasutatavate sidumata ja hüdrauliliselt seotud segude ja täitematerjalide mõistete käsitlemisel ning kvaliteedi määramisel lähtutakse EVS-EN 13285:2010 ja EVS-EN 13242:2006+A1:2008 standardi nõuetest.</t>
  </si>
  <si>
    <t>****** Truubi otsakute ehitamisel, nõlvade kindlustamisel jm. kui ei suudeta tagada üleandmisel nõuetekohast haljastust tuleb kasutada erosioonitõkke matti, mis koosneb 100% kookoskiududest (350 g/m2) ja mille siduselemendiks on jute nöör/võrk. Plastist ning muud kiirelt lagunematud sidusnöörid/võrgud on keelatud.</t>
  </si>
  <si>
    <t>******* Objektil peab olema tagatud ajakohane ajutine liikluskorraldus paigaldatud ajutiste liiklusmärkidega nr 158 „Teetööd“, nr 331 „Sissesõidu keeld”, nr 552 „Umbtee” ja avalikult kasutatavatel teedel tööde tegemiseks nõutavad liiklusskeemi kohased märgid ning lisaks kõik muud juhtumi põhised vajalikud ajutised liiklusmärgid.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</si>
</sst>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5" formatCode="#,##0.00\ &quot;€&quot;"/>
  </numFmts>
  <fonts count="30" x14ac:knownFonts="1">
    <font>
      <sz val="10"/>
      <name val="Arial"/>
      <charset val="186"/>
    </font>
    <font>
      <sz val="10"/>
      <name val="Arial"/>
      <family val="2"/>
      <charset val="186"/>
    </font>
    <font>
      <sz val="8"/>
      <name val="Arial"/>
      <family val="2"/>
      <charset val="186"/>
    </font>
    <font>
      <sz val="11"/>
      <color indexed="8"/>
      <name val="Calibri"/>
      <family val="2"/>
      <charset val="186"/>
    </font>
    <font>
      <sz val="11"/>
      <color indexed="9"/>
      <name val="Calibri"/>
      <family val="2"/>
      <charset val="186"/>
    </font>
    <font>
      <sz val="11"/>
      <color indexed="20"/>
      <name val="Calibri"/>
      <family val="2"/>
      <charset val="186"/>
    </font>
    <font>
      <b/>
      <sz val="11"/>
      <color indexed="52"/>
      <name val="Calibri"/>
      <family val="2"/>
      <charset val="186"/>
    </font>
    <font>
      <b/>
      <sz val="11"/>
      <color indexed="9"/>
      <name val="Calibri"/>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1"/>
      <color theme="1"/>
      <name val="Calibri"/>
      <family val="2"/>
      <scheme val="minor"/>
    </font>
    <font>
      <sz val="10"/>
      <color theme="1"/>
      <name val="Arial"/>
      <family val="2"/>
      <charset val="186"/>
    </font>
    <font>
      <b/>
      <sz val="10"/>
      <name val="Arial"/>
      <family val="2"/>
      <charset val="186"/>
    </font>
    <font>
      <i/>
      <sz val="10"/>
      <name val="Arial"/>
      <family val="2"/>
      <charset val="186"/>
    </font>
    <font>
      <b/>
      <sz val="10"/>
      <color theme="1"/>
      <name val="Arial"/>
      <family val="2"/>
      <charset val="186"/>
    </font>
    <font>
      <i/>
      <sz val="10"/>
      <color theme="1"/>
      <name val="Arial"/>
      <family val="2"/>
      <charset val="186"/>
    </font>
    <font>
      <sz val="10"/>
      <color indexed="8"/>
      <name val="Arial"/>
      <family val="2"/>
      <charset val="186"/>
    </font>
    <font>
      <b/>
      <u/>
      <sz val="10"/>
      <name val="Arial"/>
      <family val="2"/>
      <charset val="186"/>
    </font>
    <font>
      <i/>
      <sz val="10"/>
      <color rgb="FFFF0000"/>
      <name val="Arial"/>
      <family val="2"/>
      <charset val="186"/>
    </font>
    <font>
      <i/>
      <sz val="9"/>
      <name val="Arial"/>
      <family val="2"/>
      <charset val="186"/>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patternFill>
    </fill>
    <fill>
      <patternFill patternType="solid">
        <fgColor indexed="9"/>
        <bgColor indexed="26"/>
      </patternFill>
    </fill>
    <fill>
      <patternFill patternType="solid">
        <fgColor rgb="FFFFFF00"/>
        <bgColor indexed="64"/>
      </patternFill>
    </fill>
    <fill>
      <patternFill patternType="solid">
        <fgColor rgb="FF92D050"/>
        <bgColor indexed="64"/>
      </patternFill>
    </fill>
  </fills>
  <borders count="3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74">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7" applyNumberFormat="0" applyFill="0" applyAlignment="0" applyProtection="0"/>
    <xf numFmtId="0" fontId="15" fillId="23" borderId="0" applyNumberFormat="0" applyBorder="0" applyAlignment="0" applyProtection="0"/>
    <xf numFmtId="0" fontId="1" fillId="22" borderId="8" applyNumberFormat="0" applyFont="0" applyAlignment="0" applyProtection="0"/>
    <xf numFmtId="0" fontId="16" fillId="20" borderId="9" applyNumberFormat="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0" applyNumberFormat="0" applyFill="0" applyBorder="0" applyAlignment="0" applyProtection="0"/>
    <xf numFmtId="0" fontId="1" fillId="0" borderId="0"/>
    <xf numFmtId="1" fontId="1" fillId="0" borderId="13" applyAlignment="0"/>
    <xf numFmtId="1" fontId="1" fillId="0" borderId="13" applyAlignment="0"/>
    <xf numFmtId="0" fontId="1" fillId="0" borderId="0"/>
    <xf numFmtId="0" fontId="1" fillId="0" borderId="0">
      <alignment wrapText="1"/>
    </xf>
    <xf numFmtId="0" fontId="1" fillId="0" borderId="0">
      <alignment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 fontId="1" fillId="0" borderId="14" applyAlignment="0"/>
    <xf numFmtId="1" fontId="1" fillId="0" borderId="14" applyAlignment="0"/>
    <xf numFmtId="1" fontId="1" fillId="0" borderId="14" applyAlignment="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20" fillId="0" borderId="0"/>
    <xf numFmtId="0" fontId="1" fillId="0" borderId="0"/>
    <xf numFmtId="0" fontId="1" fillId="0" borderId="0">
      <alignment wrapText="1"/>
    </xf>
    <xf numFmtId="1" fontId="1" fillId="0" borderId="14" applyAlignment="0"/>
    <xf numFmtId="0" fontId="1" fillId="0" borderId="0"/>
    <xf numFmtId="0" fontId="1" fillId="0" borderId="0"/>
  </cellStyleXfs>
  <cellXfs count="71">
    <xf numFmtId="0" fontId="0" fillId="0" borderId="0" xfId="0"/>
    <xf numFmtId="0" fontId="1" fillId="0" borderId="0" xfId="0" applyFont="1" applyAlignment="1">
      <alignmen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lignment vertical="center" wrapText="1"/>
    </xf>
    <xf numFmtId="4" fontId="1" fillId="0" borderId="0" xfId="0" applyNumberFormat="1" applyFont="1" applyAlignment="1">
      <alignment vertical="center"/>
    </xf>
    <xf numFmtId="0" fontId="22" fillId="0" borderId="11" xfId="0" applyFont="1" applyBorder="1" applyAlignment="1">
      <alignment horizontal="center" vertical="center" wrapText="1"/>
    </xf>
    <xf numFmtId="4" fontId="22" fillId="0" borderId="12" xfId="0" applyNumberFormat="1" applyFont="1" applyBorder="1" applyAlignment="1">
      <alignment horizontal="center" vertical="center" wrapText="1"/>
    </xf>
    <xf numFmtId="0" fontId="22" fillId="0" borderId="14" xfId="0" applyFont="1" applyBorder="1" applyAlignment="1">
      <alignment horizontal="center" vertical="center" wrapText="1"/>
    </xf>
    <xf numFmtId="4" fontId="22" fillId="0" borderId="16" xfId="0" applyNumberFormat="1" applyFont="1" applyBorder="1" applyAlignment="1">
      <alignment horizontal="center" vertical="center" wrapText="1"/>
    </xf>
    <xf numFmtId="0" fontId="22" fillId="0" borderId="20" xfId="0" applyFont="1" applyBorder="1" applyAlignment="1">
      <alignment horizontal="center" vertical="center" wrapText="1"/>
    </xf>
    <xf numFmtId="0" fontId="1" fillId="0" borderId="20" xfId="0" applyFont="1" applyBorder="1" applyAlignment="1">
      <alignment horizontal="center" vertical="center" wrapText="1"/>
    </xf>
    <xf numFmtId="4" fontId="22" fillId="0" borderId="18" xfId="0" applyNumberFormat="1" applyFont="1" applyBorder="1" applyAlignment="1">
      <alignment horizontal="center" vertical="center" wrapText="1"/>
    </xf>
    <xf numFmtId="0" fontId="22" fillId="0" borderId="17" xfId="0" applyFont="1" applyBorder="1" applyAlignment="1">
      <alignment horizontal="center" vertical="center"/>
    </xf>
    <xf numFmtId="0" fontId="22" fillId="0" borderId="23" xfId="0" applyFont="1" applyBorder="1" applyAlignment="1">
      <alignment horizontal="center" vertical="center"/>
    </xf>
    <xf numFmtId="0" fontId="22" fillId="0" borderId="24" xfId="0" applyFont="1" applyBorder="1" applyAlignment="1">
      <alignment horizontal="center" vertical="center"/>
    </xf>
    <xf numFmtId="0" fontId="1" fillId="0" borderId="15" xfId="0" applyFont="1" applyBorder="1" applyAlignment="1">
      <alignment horizontal="center" vertical="center"/>
    </xf>
    <xf numFmtId="0" fontId="1" fillId="0" borderId="14" xfId="0" applyFont="1" applyBorder="1" applyAlignment="1">
      <alignment vertical="center" wrapText="1"/>
    </xf>
    <xf numFmtId="4" fontId="1" fillId="0" borderId="14" xfId="0" applyNumberFormat="1" applyFont="1" applyBorder="1" applyAlignment="1">
      <alignment horizontal="center" vertical="center"/>
    </xf>
    <xf numFmtId="0" fontId="21" fillId="0" borderId="14" xfId="0" applyFont="1" applyBorder="1" applyAlignment="1">
      <alignment horizontal="left" vertical="center" wrapText="1"/>
    </xf>
    <xf numFmtId="0" fontId="21" fillId="0" borderId="14" xfId="0" applyFont="1" applyBorder="1" applyAlignment="1">
      <alignment horizontal="center" vertical="center" wrapText="1"/>
    </xf>
    <xf numFmtId="0" fontId="22" fillId="0" borderId="14" xfId="0" applyFont="1" applyBorder="1" applyAlignment="1">
      <alignment horizontal="left" vertical="center" wrapText="1"/>
    </xf>
    <xf numFmtId="0" fontId="23" fillId="0" borderId="14" xfId="0" applyFont="1" applyBorder="1" applyAlignment="1">
      <alignment horizontal="right" vertical="center" wrapText="1"/>
    </xf>
    <xf numFmtId="0" fontId="24" fillId="0" borderId="14" xfId="0" applyFont="1" applyBorder="1" applyAlignment="1">
      <alignment horizontal="left" vertical="center" wrapText="1"/>
    </xf>
    <xf numFmtId="0" fontId="21" fillId="0" borderId="14" xfId="0" applyFont="1" applyBorder="1" applyAlignment="1">
      <alignment horizontal="center" vertical="center"/>
    </xf>
    <xf numFmtId="0" fontId="25" fillId="0" borderId="14" xfId="0" applyFont="1" applyBorder="1" applyAlignment="1">
      <alignment horizontal="right" vertical="center" wrapText="1"/>
    </xf>
    <xf numFmtId="0" fontId="1" fillId="0" borderId="14" xfId="0" applyFont="1" applyBorder="1" applyAlignment="1">
      <alignment horizontal="left" vertical="center" wrapText="1"/>
    </xf>
    <xf numFmtId="0" fontId="1" fillId="24" borderId="14" xfId="0" applyFont="1" applyFill="1" applyBorder="1" applyAlignment="1">
      <alignment horizontal="center" vertical="center"/>
    </xf>
    <xf numFmtId="0" fontId="1" fillId="24" borderId="14" xfId="0" applyFont="1" applyFill="1" applyBorder="1" applyAlignment="1">
      <alignment horizontal="left" vertical="center" wrapText="1"/>
    </xf>
    <xf numFmtId="0" fontId="21" fillId="0" borderId="0" xfId="0" applyFont="1" applyAlignment="1">
      <alignment horizontal="right" vertical="center"/>
    </xf>
    <xf numFmtId="0" fontId="21" fillId="0" borderId="0" xfId="0" applyFont="1" applyAlignment="1">
      <alignment vertical="center"/>
    </xf>
    <xf numFmtId="0" fontId="21" fillId="0" borderId="14" xfId="0" applyFont="1" applyBorder="1" applyAlignment="1">
      <alignment vertical="center" wrapText="1"/>
    </xf>
    <xf numFmtId="0" fontId="1" fillId="0" borderId="14" xfId="0" applyFont="1" applyBorder="1" applyAlignment="1">
      <alignment horizontal="center" vertical="center" wrapText="1"/>
    </xf>
    <xf numFmtId="0" fontId="1" fillId="0" borderId="14" xfId="0" applyFont="1" applyBorder="1" applyAlignment="1">
      <alignment horizontal="center" vertical="center"/>
    </xf>
    <xf numFmtId="0" fontId="22" fillId="0" borderId="25" xfId="0" applyFont="1" applyBorder="1" applyAlignment="1">
      <alignment horizontal="right" vertical="center"/>
    </xf>
    <xf numFmtId="0" fontId="22" fillId="0" borderId="26" xfId="0" applyFont="1" applyBorder="1" applyAlignment="1">
      <alignment horizontal="right" vertical="center"/>
    </xf>
    <xf numFmtId="1" fontId="1" fillId="0" borderId="14" xfId="56" applyFont="1" applyAlignment="1">
      <alignment vertical="center" wrapText="1"/>
    </xf>
    <xf numFmtId="1" fontId="23" fillId="0" borderId="14" xfId="56" applyFont="1" applyAlignment="1">
      <alignment horizontal="right" vertical="center" wrapText="1"/>
    </xf>
    <xf numFmtId="0" fontId="23" fillId="0" borderId="23" xfId="0" applyFont="1" applyBorder="1" applyAlignment="1">
      <alignment horizontal="right" vertical="center" wrapText="1"/>
    </xf>
    <xf numFmtId="0" fontId="26" fillId="0" borderId="0" xfId="0" applyFont="1" applyAlignment="1">
      <alignment vertical="center"/>
    </xf>
    <xf numFmtId="0" fontId="22" fillId="0" borderId="0" xfId="0" applyFont="1" applyAlignment="1">
      <alignment horizontal="right" vertical="center" wrapText="1"/>
    </xf>
    <xf numFmtId="0" fontId="22" fillId="0" borderId="22" xfId="0" applyFont="1" applyBorder="1" applyAlignment="1">
      <alignment horizontal="right" vertical="center" wrapText="1"/>
    </xf>
    <xf numFmtId="0" fontId="27" fillId="0" borderId="0" xfId="0" applyFont="1" applyAlignment="1">
      <alignment horizontal="left" vertical="center"/>
    </xf>
    <xf numFmtId="0" fontId="28" fillId="0" borderId="0" xfId="0" applyFont="1" applyAlignment="1">
      <alignment horizontal="left" vertical="center"/>
    </xf>
    <xf numFmtId="0" fontId="22" fillId="0" borderId="27" xfId="0" applyFont="1" applyBorder="1" applyAlignment="1">
      <alignment horizontal="center" vertical="center" wrapText="1"/>
    </xf>
    <xf numFmtId="0" fontId="22" fillId="0" borderId="28" xfId="0" applyFont="1" applyBorder="1" applyAlignment="1">
      <alignment horizontal="center" vertical="center" wrapText="1"/>
    </xf>
    <xf numFmtId="0" fontId="22" fillId="0" borderId="29" xfId="0" applyFont="1" applyBorder="1" applyAlignment="1">
      <alignment horizontal="center" vertical="center" wrapText="1"/>
    </xf>
    <xf numFmtId="1" fontId="21" fillId="0" borderId="14" xfId="0" applyNumberFormat="1" applyFont="1" applyBorder="1" applyAlignment="1">
      <alignment horizontal="center" vertical="center" wrapText="1"/>
    </xf>
    <xf numFmtId="2" fontId="21" fillId="0" borderId="14" xfId="0" applyNumberFormat="1" applyFont="1" applyBorder="1" applyAlignment="1">
      <alignment horizontal="center" vertical="center" wrapText="1"/>
    </xf>
    <xf numFmtId="3" fontId="21" fillId="0" borderId="14" xfId="0" applyNumberFormat="1" applyFont="1" applyBorder="1" applyAlignment="1">
      <alignment horizontal="center" vertical="center" wrapText="1"/>
    </xf>
    <xf numFmtId="0" fontId="26" fillId="0" borderId="14" xfId="0" applyFont="1" applyBorder="1" applyAlignment="1">
      <alignment horizontal="center" vertical="center"/>
    </xf>
    <xf numFmtId="3" fontId="1" fillId="0" borderId="14" xfId="0" applyNumberFormat="1" applyFont="1" applyBorder="1" applyAlignment="1">
      <alignment horizontal="center" vertical="center"/>
    </xf>
    <xf numFmtId="165" fontId="1" fillId="25" borderId="14" xfId="0" applyNumberFormat="1" applyFont="1" applyFill="1" applyBorder="1" applyAlignment="1">
      <alignment horizontal="center" vertical="center" wrapText="1"/>
    </xf>
    <xf numFmtId="165" fontId="1" fillId="25" borderId="14" xfId="0" applyNumberFormat="1" applyFont="1" applyFill="1" applyBorder="1" applyAlignment="1">
      <alignment horizontal="center" vertical="center"/>
    </xf>
    <xf numFmtId="165" fontId="1" fillId="0" borderId="16" xfId="0" applyNumberFormat="1" applyFont="1" applyBorder="1" applyAlignment="1">
      <alignment horizontal="right" vertical="center" wrapText="1"/>
    </xf>
    <xf numFmtId="165" fontId="22" fillId="0" borderId="18" xfId="0" applyNumberFormat="1" applyFont="1" applyBorder="1" applyAlignment="1">
      <alignment horizontal="right" vertical="center" wrapText="1"/>
    </xf>
    <xf numFmtId="1" fontId="1" fillId="0" borderId="14" xfId="0" applyNumberFormat="1" applyFont="1" applyBorder="1" applyAlignment="1">
      <alignment horizontal="center" vertical="center" wrapText="1"/>
    </xf>
    <xf numFmtId="3" fontId="21" fillId="0" borderId="14" xfId="0" applyNumberFormat="1" applyFont="1" applyBorder="1" applyAlignment="1">
      <alignment horizontal="center" vertical="center"/>
    </xf>
    <xf numFmtId="4" fontId="21" fillId="0" borderId="14" xfId="0" applyNumberFormat="1" applyFont="1" applyBorder="1" applyAlignment="1">
      <alignment horizontal="center" vertical="center"/>
    </xf>
    <xf numFmtId="165" fontId="22" fillId="26" borderId="21" xfId="0" applyNumberFormat="1" applyFont="1" applyFill="1" applyBorder="1" applyAlignment="1">
      <alignment horizontal="right" vertical="center" wrapText="1"/>
    </xf>
    <xf numFmtId="0" fontId="28" fillId="0" borderId="0" xfId="0" applyFont="1" applyAlignment="1">
      <alignment vertical="center"/>
    </xf>
    <xf numFmtId="0" fontId="22" fillId="0" borderId="0" xfId="0" applyFont="1" applyAlignment="1">
      <alignment horizontal="right" vertical="center" wrapText="1"/>
    </xf>
    <xf numFmtId="0" fontId="22" fillId="0" borderId="0" xfId="0" applyFont="1" applyBorder="1" applyAlignment="1">
      <alignment horizontal="right" vertical="center" wrapText="1"/>
    </xf>
    <xf numFmtId="165" fontId="22" fillId="0" borderId="0" xfId="0" applyNumberFormat="1" applyFont="1" applyFill="1" applyBorder="1" applyAlignment="1">
      <alignment horizontal="right" vertical="center" wrapText="1"/>
    </xf>
    <xf numFmtId="0" fontId="29" fillId="0" borderId="0" xfId="0" applyFont="1" applyAlignment="1">
      <alignment horizontal="right" vertical="center" wrapText="1"/>
    </xf>
    <xf numFmtId="0" fontId="29" fillId="0" borderId="0" xfId="0" applyFont="1" applyAlignment="1">
      <alignment horizontal="right" vertical="center"/>
    </xf>
    <xf numFmtId="0" fontId="23" fillId="0" borderId="0" xfId="0" applyFont="1" applyAlignment="1">
      <alignment horizontal="left" vertical="center"/>
    </xf>
    <xf numFmtId="0" fontId="23" fillId="0" borderId="0" xfId="0" applyFont="1" applyAlignment="1">
      <alignment horizontal="left" vertical="center" wrapText="1"/>
    </xf>
    <xf numFmtId="0" fontId="22" fillId="0" borderId="10"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9" xfId="0" applyFont="1" applyBorder="1" applyAlignment="1">
      <alignment horizontal="center" vertical="center" wrapText="1"/>
    </xf>
  </cellXfs>
  <cellStyles count="74">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Excel Built-in Input" xfId="73" xr:uid="{12BB8D70-89F8-4DDC-A807-65FEAB83121D}"/>
    <cellStyle name="Explanatory Text" xfId="28" xr:uid="{00000000-0005-0000-0000-00001B000000}"/>
    <cellStyle name="Good" xfId="29" xr:uid="{00000000-0005-0000-0000-00001C000000}"/>
    <cellStyle name="Heading 1" xfId="30" xr:uid="{00000000-0005-0000-0000-00001D000000}"/>
    <cellStyle name="Heading 2" xfId="31" xr:uid="{00000000-0005-0000-0000-00001E000000}"/>
    <cellStyle name="Heading 3" xfId="32" xr:uid="{00000000-0005-0000-0000-00001F000000}"/>
    <cellStyle name="Heading 4" xfId="33" xr:uid="{00000000-0005-0000-0000-000020000000}"/>
    <cellStyle name="Input" xfId="34" xr:uid="{00000000-0005-0000-0000-000021000000}"/>
    <cellStyle name="Linked Cell" xfId="35" xr:uid="{00000000-0005-0000-0000-000022000000}"/>
    <cellStyle name="Neutral" xfId="36" xr:uid="{00000000-0005-0000-0000-000023000000}"/>
    <cellStyle name="Normaallaad" xfId="0" builtinId="0"/>
    <cellStyle name="Normaallaad 2" xfId="45" xr:uid="{00000000-0005-0000-0000-000025000000}"/>
    <cellStyle name="Normaallaad 2 2" xfId="53" xr:uid="{00000000-0005-0000-0000-000026000000}"/>
    <cellStyle name="Normaallaad 4" xfId="66" xr:uid="{00000000-0005-0000-0000-000027000000}"/>
    <cellStyle name="Normal 2" xfId="42" xr:uid="{00000000-0005-0000-0000-000028000000}"/>
    <cellStyle name="Normal 2 10" xfId="72" xr:uid="{7DF149F1-85CA-44EE-8DCD-5DB8386655CB}"/>
    <cellStyle name="Normal 2 2" xfId="50" xr:uid="{00000000-0005-0000-0000-000029000000}"/>
    <cellStyle name="Normal 2 3" xfId="67" xr:uid="{00000000-0005-0000-0000-00002A000000}"/>
    <cellStyle name="Normal 23" xfId="48" xr:uid="{00000000-0005-0000-0000-00002B000000}"/>
    <cellStyle name="Normal 3" xfId="43" xr:uid="{00000000-0005-0000-0000-00002C000000}"/>
    <cellStyle name="Normal 3 2" xfId="44" xr:uid="{00000000-0005-0000-0000-00002D000000}"/>
    <cellStyle name="Normal 3 2 4" xfId="56" xr:uid="{00000000-0005-0000-0000-00002E000000}"/>
    <cellStyle name="Normal 3 2 4 2" xfId="57" xr:uid="{00000000-0005-0000-0000-00002F000000}"/>
    <cellStyle name="Normal 3 3" xfId="68" xr:uid="{00000000-0005-0000-0000-000030000000}"/>
    <cellStyle name="Normal 3 4" xfId="58" xr:uid="{00000000-0005-0000-0000-000031000000}"/>
    <cellStyle name="Normal 3 4 2" xfId="71" xr:uid="{638640BC-8D9E-4D88-B140-D83003E7DA31}"/>
    <cellStyle name="Normal 34" xfId="64" xr:uid="{00000000-0005-0000-0000-000032000000}"/>
    <cellStyle name="Normal 35" xfId="55" xr:uid="{00000000-0005-0000-0000-000033000000}"/>
    <cellStyle name="Normal 35 10" xfId="59" xr:uid="{00000000-0005-0000-0000-000034000000}"/>
    <cellStyle name="Normal 4" xfId="52" xr:uid="{00000000-0005-0000-0000-000035000000}"/>
    <cellStyle name="Normal 42 10" xfId="61" xr:uid="{00000000-0005-0000-0000-000036000000}"/>
    <cellStyle name="Normal 42 10 2" xfId="63" xr:uid="{00000000-0005-0000-0000-000037000000}"/>
    <cellStyle name="Normal 45" xfId="49" xr:uid="{00000000-0005-0000-0000-000038000000}"/>
    <cellStyle name="Normal 45 10" xfId="62" xr:uid="{00000000-0005-0000-0000-000039000000}"/>
    <cellStyle name="Normal 46" xfId="46" xr:uid="{00000000-0005-0000-0000-00003A000000}"/>
    <cellStyle name="Normal 46 24" xfId="70" xr:uid="{E76C2D93-65A2-4C32-9E48-2A5E8CF17B2E}"/>
    <cellStyle name="Normal 46 26" xfId="47" xr:uid="{00000000-0005-0000-0000-00003B000000}"/>
    <cellStyle name="Normal 54 5" xfId="69" xr:uid="{00000000-0005-0000-0000-00003C000000}"/>
    <cellStyle name="Normal 8 6 2" xfId="65" xr:uid="{00000000-0005-0000-0000-00003D000000}"/>
    <cellStyle name="Normal_Ahtme2" xfId="60" xr:uid="{00000000-0005-0000-0000-00003E000000}"/>
    <cellStyle name="Note" xfId="37" xr:uid="{00000000-0005-0000-0000-000040000000}"/>
    <cellStyle name="Output" xfId="38" xr:uid="{00000000-0005-0000-0000-000041000000}"/>
    <cellStyle name="Title" xfId="39" xr:uid="{00000000-0005-0000-0000-000042000000}"/>
    <cellStyle name="Total" xfId="40" xr:uid="{00000000-0005-0000-0000-000043000000}"/>
    <cellStyle name="Warning Text" xfId="41" xr:uid="{00000000-0005-0000-0000-000044000000}"/>
    <cellStyle name="Обычный 2 2 2 2" xfId="51" xr:uid="{00000000-0005-0000-0000-000045000000}"/>
    <cellStyle name="Обычный 2 3 3" xfId="54" xr:uid="{00000000-0005-0000-0000-000046000000}"/>
  </cellStyles>
  <dxfs count="2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I179"/>
  <sheetViews>
    <sheetView showGridLines="0" tabSelected="1" zoomScaleNormal="100" workbookViewId="0"/>
  </sheetViews>
  <sheetFormatPr defaultColWidth="9.109375" defaultRowHeight="13.2" x14ac:dyDescent="0.25"/>
  <cols>
    <col min="1" max="1" width="4.33203125" style="1" customWidth="1"/>
    <col min="2" max="2" width="7.21875" style="3" customWidth="1"/>
    <col min="3" max="3" width="130.6640625" style="4" bestFit="1" customWidth="1"/>
    <col min="4" max="4" width="9" style="3" bestFit="1" customWidth="1"/>
    <col min="5" max="5" width="17.6640625" style="3" customWidth="1"/>
    <col min="6" max="6" width="8.5546875" style="3" customWidth="1"/>
    <col min="7" max="7" width="19.44140625" style="5" customWidth="1"/>
    <col min="8" max="8" width="8.5546875" style="1" customWidth="1"/>
    <col min="9" max="16384" width="9.109375" style="1"/>
  </cols>
  <sheetData>
    <row r="1" spans="2:7" ht="33" customHeight="1" x14ac:dyDescent="0.25">
      <c r="B1" s="64" t="s">
        <v>85</v>
      </c>
      <c r="C1" s="65"/>
      <c r="D1" s="65"/>
      <c r="E1" s="65"/>
      <c r="F1" s="65"/>
      <c r="G1" s="65"/>
    </row>
    <row r="3" spans="2:7" x14ac:dyDescent="0.25">
      <c r="B3" s="42" t="s">
        <v>77</v>
      </c>
    </row>
    <row r="4" spans="2:7" x14ac:dyDescent="0.25">
      <c r="B4" s="43" t="s">
        <v>78</v>
      </c>
    </row>
    <row r="6" spans="2:7" ht="13.8" thickBot="1" x14ac:dyDescent="0.3"/>
    <row r="7" spans="2:7" x14ac:dyDescent="0.25">
      <c r="B7" s="68" t="s">
        <v>1</v>
      </c>
      <c r="C7" s="6" t="s">
        <v>0</v>
      </c>
      <c r="D7" s="6" t="s">
        <v>80</v>
      </c>
      <c r="E7" s="44" t="s">
        <v>79</v>
      </c>
      <c r="F7" s="6" t="s">
        <v>2</v>
      </c>
      <c r="G7" s="7" t="s">
        <v>81</v>
      </c>
    </row>
    <row r="8" spans="2:7" x14ac:dyDescent="0.25">
      <c r="B8" s="69"/>
      <c r="C8" s="8"/>
      <c r="D8" s="8"/>
      <c r="E8" s="45"/>
      <c r="F8" s="8"/>
      <c r="G8" s="9"/>
    </row>
    <row r="9" spans="2:7" ht="13.8" thickBot="1" x14ac:dyDescent="0.3">
      <c r="B9" s="70"/>
      <c r="C9" s="10"/>
      <c r="D9" s="10"/>
      <c r="E9" s="46"/>
      <c r="F9" s="11" t="s">
        <v>26</v>
      </c>
      <c r="G9" s="12"/>
    </row>
    <row r="10" spans="2:7" x14ac:dyDescent="0.25">
      <c r="B10" s="13" t="s">
        <v>27</v>
      </c>
      <c r="C10" s="14"/>
      <c r="D10" s="14"/>
      <c r="E10" s="14"/>
      <c r="F10" s="14"/>
      <c r="G10" s="15"/>
    </row>
    <row r="11" spans="2:7" x14ac:dyDescent="0.25">
      <c r="B11" s="16">
        <v>1</v>
      </c>
      <c r="C11" s="17" t="s">
        <v>24</v>
      </c>
      <c r="D11" s="18" t="s">
        <v>21</v>
      </c>
      <c r="E11" s="53">
        <v>0</v>
      </c>
      <c r="F11" s="47">
        <v>5</v>
      </c>
      <c r="G11" s="54">
        <f>E11*F11</f>
        <v>0</v>
      </c>
    </row>
    <row r="12" spans="2:7" x14ac:dyDescent="0.25">
      <c r="B12" s="16">
        <v>2</v>
      </c>
      <c r="C12" s="19" t="s">
        <v>38</v>
      </c>
      <c r="D12" s="20" t="s">
        <v>10</v>
      </c>
      <c r="E12" s="53">
        <v>0</v>
      </c>
      <c r="F12" s="48">
        <v>0.11</v>
      </c>
      <c r="G12" s="54">
        <f t="shared" ref="G12:G32" si="0">E12*F12</f>
        <v>0</v>
      </c>
    </row>
    <row r="13" spans="2:7" x14ac:dyDescent="0.25">
      <c r="B13" s="16">
        <v>3</v>
      </c>
      <c r="C13" s="19" t="s">
        <v>39</v>
      </c>
      <c r="D13" s="20" t="s">
        <v>5</v>
      </c>
      <c r="E13" s="53">
        <v>0</v>
      </c>
      <c r="F13" s="47">
        <v>355</v>
      </c>
      <c r="G13" s="54">
        <f t="shared" si="0"/>
        <v>0</v>
      </c>
    </row>
    <row r="14" spans="2:7" x14ac:dyDescent="0.25">
      <c r="B14" s="16">
        <v>4</v>
      </c>
      <c r="C14" s="19" t="s">
        <v>40</v>
      </c>
      <c r="D14" s="18" t="s">
        <v>23</v>
      </c>
      <c r="E14" s="53">
        <v>0</v>
      </c>
      <c r="F14" s="47">
        <v>220</v>
      </c>
      <c r="G14" s="54">
        <f t="shared" si="0"/>
        <v>0</v>
      </c>
    </row>
    <row r="15" spans="2:7" ht="26.4" x14ac:dyDescent="0.25">
      <c r="B15" s="16">
        <v>5</v>
      </c>
      <c r="C15" s="19" t="s">
        <v>41</v>
      </c>
      <c r="D15" s="18" t="s">
        <v>23</v>
      </c>
      <c r="E15" s="53">
        <v>0</v>
      </c>
      <c r="F15" s="49">
        <v>1467</v>
      </c>
      <c r="G15" s="54">
        <f t="shared" si="0"/>
        <v>0</v>
      </c>
    </row>
    <row r="16" spans="2:7" x14ac:dyDescent="0.25">
      <c r="B16" s="16">
        <v>6</v>
      </c>
      <c r="C16" s="19" t="s">
        <v>42</v>
      </c>
      <c r="D16" s="20" t="s">
        <v>4</v>
      </c>
      <c r="E16" s="53">
        <v>0</v>
      </c>
      <c r="F16" s="47">
        <v>2</v>
      </c>
      <c r="G16" s="54">
        <f t="shared" si="0"/>
        <v>0</v>
      </c>
    </row>
    <row r="17" spans="2:7" x14ac:dyDescent="0.25">
      <c r="B17" s="16">
        <v>7</v>
      </c>
      <c r="C17" s="21" t="s">
        <v>43</v>
      </c>
      <c r="D17" s="20" t="s">
        <v>4</v>
      </c>
      <c r="E17" s="53">
        <v>0</v>
      </c>
      <c r="F17" s="47">
        <v>1</v>
      </c>
      <c r="G17" s="54">
        <f t="shared" si="0"/>
        <v>0</v>
      </c>
    </row>
    <row r="18" spans="2:7" x14ac:dyDescent="0.25">
      <c r="B18" s="16">
        <v>8</v>
      </c>
      <c r="C18" s="22" t="s">
        <v>44</v>
      </c>
      <c r="D18" s="18" t="s">
        <v>22</v>
      </c>
      <c r="E18" s="53">
        <v>0</v>
      </c>
      <c r="F18" s="47">
        <v>26</v>
      </c>
      <c r="G18" s="54">
        <f t="shared" si="0"/>
        <v>0</v>
      </c>
    </row>
    <row r="19" spans="2:7" x14ac:dyDescent="0.25">
      <c r="B19" s="16">
        <v>9</v>
      </c>
      <c r="C19" s="22" t="s">
        <v>45</v>
      </c>
      <c r="D19" s="18" t="s">
        <v>22</v>
      </c>
      <c r="E19" s="53">
        <v>0</v>
      </c>
      <c r="F19" s="47">
        <v>9</v>
      </c>
      <c r="G19" s="54">
        <f t="shared" si="0"/>
        <v>0</v>
      </c>
    </row>
    <row r="20" spans="2:7" x14ac:dyDescent="0.25">
      <c r="B20" s="16">
        <v>10</v>
      </c>
      <c r="C20" s="23" t="s">
        <v>37</v>
      </c>
      <c r="D20" s="24" t="s">
        <v>4</v>
      </c>
      <c r="E20" s="53">
        <v>0</v>
      </c>
      <c r="F20" s="24">
        <v>1</v>
      </c>
      <c r="G20" s="54">
        <f t="shared" si="0"/>
        <v>0</v>
      </c>
    </row>
    <row r="21" spans="2:7" x14ac:dyDescent="0.25">
      <c r="B21" s="16">
        <v>11</v>
      </c>
      <c r="C21" s="25" t="s">
        <v>74</v>
      </c>
      <c r="D21" s="18" t="s">
        <v>23</v>
      </c>
      <c r="E21" s="53">
        <v>0</v>
      </c>
      <c r="F21" s="47">
        <v>233</v>
      </c>
      <c r="G21" s="54">
        <f t="shared" si="0"/>
        <v>0</v>
      </c>
    </row>
    <row r="22" spans="2:7" x14ac:dyDescent="0.25">
      <c r="B22" s="16">
        <v>12</v>
      </c>
      <c r="C22" s="25" t="s">
        <v>46</v>
      </c>
      <c r="D22" s="18" t="s">
        <v>23</v>
      </c>
      <c r="E22" s="53">
        <v>0</v>
      </c>
      <c r="F22" s="47">
        <v>211</v>
      </c>
      <c r="G22" s="54">
        <f t="shared" si="0"/>
        <v>0</v>
      </c>
    </row>
    <row r="23" spans="2:7" x14ac:dyDescent="0.25">
      <c r="B23" s="16">
        <v>13</v>
      </c>
      <c r="C23" s="25" t="s">
        <v>47</v>
      </c>
      <c r="D23" s="18" t="s">
        <v>23</v>
      </c>
      <c r="E23" s="53">
        <v>0</v>
      </c>
      <c r="F23" s="47">
        <v>211</v>
      </c>
      <c r="G23" s="54">
        <f t="shared" si="0"/>
        <v>0</v>
      </c>
    </row>
    <row r="24" spans="2:7" x14ac:dyDescent="0.25">
      <c r="B24" s="16">
        <v>14</v>
      </c>
      <c r="C24" s="25" t="s">
        <v>48</v>
      </c>
      <c r="D24" s="18" t="s">
        <v>23</v>
      </c>
      <c r="E24" s="53">
        <v>0</v>
      </c>
      <c r="F24" s="47">
        <v>211</v>
      </c>
      <c r="G24" s="54">
        <f t="shared" si="0"/>
        <v>0</v>
      </c>
    </row>
    <row r="25" spans="2:7" x14ac:dyDescent="0.25">
      <c r="B25" s="16">
        <v>15</v>
      </c>
      <c r="C25" s="25" t="s">
        <v>49</v>
      </c>
      <c r="D25" s="18" t="s">
        <v>23</v>
      </c>
      <c r="E25" s="53">
        <v>0</v>
      </c>
      <c r="F25" s="47">
        <v>68</v>
      </c>
      <c r="G25" s="54">
        <f t="shared" si="0"/>
        <v>0</v>
      </c>
    </row>
    <row r="26" spans="2:7" x14ac:dyDescent="0.25">
      <c r="B26" s="16">
        <v>16</v>
      </c>
      <c r="C26" s="25" t="s">
        <v>50</v>
      </c>
      <c r="D26" s="20" t="s">
        <v>5</v>
      </c>
      <c r="E26" s="53">
        <v>0</v>
      </c>
      <c r="F26" s="47">
        <v>35</v>
      </c>
      <c r="G26" s="54">
        <f t="shared" si="0"/>
        <v>0</v>
      </c>
    </row>
    <row r="27" spans="2:7" x14ac:dyDescent="0.25">
      <c r="B27" s="16">
        <v>17</v>
      </c>
      <c r="C27" s="25" t="s">
        <v>51</v>
      </c>
      <c r="D27" s="20" t="s">
        <v>5</v>
      </c>
      <c r="E27" s="53">
        <v>0</v>
      </c>
      <c r="F27" s="47">
        <v>35</v>
      </c>
      <c r="G27" s="54">
        <f t="shared" si="0"/>
        <v>0</v>
      </c>
    </row>
    <row r="28" spans="2:7" x14ac:dyDescent="0.25">
      <c r="B28" s="16">
        <v>18</v>
      </c>
      <c r="C28" s="25" t="s">
        <v>52</v>
      </c>
      <c r="D28" s="20" t="s">
        <v>4</v>
      </c>
      <c r="E28" s="53">
        <v>0</v>
      </c>
      <c r="F28" s="47">
        <v>8</v>
      </c>
      <c r="G28" s="54">
        <f t="shared" si="0"/>
        <v>0</v>
      </c>
    </row>
    <row r="29" spans="2:7" x14ac:dyDescent="0.25">
      <c r="B29" s="16">
        <v>19</v>
      </c>
      <c r="C29" s="25" t="s">
        <v>53</v>
      </c>
      <c r="D29" s="18" t="s">
        <v>23</v>
      </c>
      <c r="E29" s="53">
        <v>0</v>
      </c>
      <c r="F29" s="47">
        <v>49</v>
      </c>
      <c r="G29" s="54">
        <f t="shared" si="0"/>
        <v>0</v>
      </c>
    </row>
    <row r="30" spans="2:7" s="2" customFormat="1" x14ac:dyDescent="0.25">
      <c r="B30" s="16">
        <v>20</v>
      </c>
      <c r="C30" s="26" t="s">
        <v>11</v>
      </c>
      <c r="D30" s="27" t="s">
        <v>82</v>
      </c>
      <c r="E30" s="53">
        <v>0</v>
      </c>
      <c r="F30" s="50">
        <v>1</v>
      </c>
      <c r="G30" s="54">
        <f t="shared" si="0"/>
        <v>0</v>
      </c>
    </row>
    <row r="31" spans="2:7" x14ac:dyDescent="0.25">
      <c r="B31" s="16">
        <v>21</v>
      </c>
      <c r="C31" s="28" t="s">
        <v>19</v>
      </c>
      <c r="D31" s="27" t="s">
        <v>82</v>
      </c>
      <c r="E31" s="53">
        <v>0</v>
      </c>
      <c r="F31" s="51">
        <v>1</v>
      </c>
      <c r="G31" s="54">
        <f t="shared" si="0"/>
        <v>0</v>
      </c>
    </row>
    <row r="32" spans="2:7" x14ac:dyDescent="0.25">
      <c r="B32" s="16">
        <v>22</v>
      </c>
      <c r="C32" s="28" t="s">
        <v>12</v>
      </c>
      <c r="D32" s="27" t="s">
        <v>82</v>
      </c>
      <c r="E32" s="53">
        <v>0</v>
      </c>
      <c r="F32" s="51">
        <v>1</v>
      </c>
      <c r="G32" s="54">
        <f t="shared" si="0"/>
        <v>0</v>
      </c>
    </row>
    <row r="33" spans="2:9" s="30" customFormat="1" x14ac:dyDescent="0.25">
      <c r="B33" s="13" t="s">
        <v>6</v>
      </c>
      <c r="C33" s="14"/>
      <c r="D33" s="14"/>
      <c r="E33" s="14"/>
      <c r="F33" s="14"/>
      <c r="G33" s="15"/>
      <c r="H33" s="29"/>
      <c r="I33" s="29"/>
    </row>
    <row r="34" spans="2:9" x14ac:dyDescent="0.25">
      <c r="B34" s="16">
        <v>23</v>
      </c>
      <c r="C34" s="31" t="s">
        <v>7</v>
      </c>
      <c r="D34" s="32" t="s">
        <v>4</v>
      </c>
      <c r="E34" s="52">
        <v>0</v>
      </c>
      <c r="F34" s="56">
        <v>1</v>
      </c>
      <c r="G34" s="54">
        <f>E34*F34</f>
        <v>0</v>
      </c>
    </row>
    <row r="35" spans="2:9" x14ac:dyDescent="0.25">
      <c r="B35" s="16">
        <v>24</v>
      </c>
      <c r="C35" s="31" t="s">
        <v>20</v>
      </c>
      <c r="D35" s="32" t="s">
        <v>4</v>
      </c>
      <c r="E35" s="52">
        <v>0</v>
      </c>
      <c r="F35" s="56">
        <v>1</v>
      </c>
      <c r="G35" s="54">
        <f t="shared" ref="G35:G38" si="1">E35*F35</f>
        <v>0</v>
      </c>
    </row>
    <row r="36" spans="2:9" ht="26.4" x14ac:dyDescent="0.25">
      <c r="B36" s="16">
        <v>25</v>
      </c>
      <c r="C36" s="31" t="s">
        <v>8</v>
      </c>
      <c r="D36" s="32" t="s">
        <v>9</v>
      </c>
      <c r="E36" s="52">
        <v>0</v>
      </c>
      <c r="F36" s="56">
        <v>1</v>
      </c>
      <c r="G36" s="54">
        <f t="shared" si="1"/>
        <v>0</v>
      </c>
    </row>
    <row r="37" spans="2:9" s="30" customFormat="1" x14ac:dyDescent="0.25">
      <c r="B37" s="16">
        <v>26</v>
      </c>
      <c r="C37" s="26" t="s">
        <v>13</v>
      </c>
      <c r="D37" s="33" t="s">
        <v>9</v>
      </c>
      <c r="E37" s="52">
        <v>0</v>
      </c>
      <c r="F37" s="57">
        <v>1</v>
      </c>
      <c r="G37" s="54">
        <f t="shared" si="1"/>
        <v>0</v>
      </c>
      <c r="H37" s="29"/>
      <c r="I37" s="29"/>
    </row>
    <row r="38" spans="2:9" s="30" customFormat="1" x14ac:dyDescent="0.25">
      <c r="B38" s="16">
        <v>27</v>
      </c>
      <c r="C38" s="26" t="s">
        <v>14</v>
      </c>
      <c r="D38" s="33" t="s">
        <v>10</v>
      </c>
      <c r="E38" s="52">
        <v>0</v>
      </c>
      <c r="F38" s="58">
        <v>0.14000000000000001</v>
      </c>
      <c r="G38" s="54">
        <f t="shared" si="1"/>
        <v>0</v>
      </c>
      <c r="H38" s="29"/>
    </row>
    <row r="39" spans="2:9" ht="13.8" thickBot="1" x14ac:dyDescent="0.3">
      <c r="B39" s="34" t="s">
        <v>34</v>
      </c>
      <c r="C39" s="35"/>
      <c r="D39" s="35"/>
      <c r="E39" s="35"/>
      <c r="F39" s="35"/>
      <c r="G39" s="55">
        <f>SUM(G11:G32,G34:G38)</f>
        <v>0</v>
      </c>
    </row>
    <row r="40" spans="2:9" x14ac:dyDescent="0.25">
      <c r="B40" s="13" t="s">
        <v>28</v>
      </c>
      <c r="C40" s="14"/>
      <c r="D40" s="14"/>
      <c r="E40" s="14"/>
      <c r="F40" s="14"/>
      <c r="G40" s="15"/>
    </row>
    <row r="41" spans="2:9" x14ac:dyDescent="0.25">
      <c r="B41" s="16">
        <v>28</v>
      </c>
      <c r="C41" s="17" t="s">
        <v>24</v>
      </c>
      <c r="D41" s="18" t="s">
        <v>21</v>
      </c>
      <c r="E41" s="53">
        <v>0</v>
      </c>
      <c r="F41" s="47">
        <v>5</v>
      </c>
      <c r="G41" s="54">
        <f>E41*F41</f>
        <v>0</v>
      </c>
    </row>
    <row r="42" spans="2:9" x14ac:dyDescent="0.25">
      <c r="B42" s="16">
        <v>29</v>
      </c>
      <c r="C42" s="19" t="s">
        <v>38</v>
      </c>
      <c r="D42" s="20" t="s">
        <v>10</v>
      </c>
      <c r="E42" s="53">
        <v>0</v>
      </c>
      <c r="F42" s="48">
        <v>1.18</v>
      </c>
      <c r="G42" s="54">
        <f t="shared" ref="G42:G77" si="2">E42*F42</f>
        <v>0</v>
      </c>
    </row>
    <row r="43" spans="2:9" x14ac:dyDescent="0.25">
      <c r="B43" s="16">
        <v>30</v>
      </c>
      <c r="C43" s="19" t="s">
        <v>54</v>
      </c>
      <c r="D43" s="20" t="s">
        <v>5</v>
      </c>
      <c r="E43" s="53">
        <v>0</v>
      </c>
      <c r="F43" s="47">
        <v>255</v>
      </c>
      <c r="G43" s="54">
        <f t="shared" si="2"/>
        <v>0</v>
      </c>
    </row>
    <row r="44" spans="2:9" ht="26.4" x14ac:dyDescent="0.25">
      <c r="B44" s="16">
        <v>31</v>
      </c>
      <c r="C44" s="19" t="s">
        <v>55</v>
      </c>
      <c r="D44" s="20" t="s">
        <v>5</v>
      </c>
      <c r="E44" s="53">
        <v>0</v>
      </c>
      <c r="F44" s="49">
        <v>1134</v>
      </c>
      <c r="G44" s="54">
        <f t="shared" si="2"/>
        <v>0</v>
      </c>
    </row>
    <row r="45" spans="2:9" x14ac:dyDescent="0.25">
      <c r="B45" s="16">
        <v>32</v>
      </c>
      <c r="C45" s="19" t="s">
        <v>56</v>
      </c>
      <c r="D45" s="20" t="s">
        <v>4</v>
      </c>
      <c r="E45" s="53">
        <v>0</v>
      </c>
      <c r="F45" s="47">
        <v>2</v>
      </c>
      <c r="G45" s="54">
        <f t="shared" si="2"/>
        <v>0</v>
      </c>
    </row>
    <row r="46" spans="2:9" x14ac:dyDescent="0.25">
      <c r="B46" s="16">
        <v>33</v>
      </c>
      <c r="C46" s="19" t="s">
        <v>57</v>
      </c>
      <c r="D46" s="20" t="s">
        <v>5</v>
      </c>
      <c r="E46" s="53">
        <v>0</v>
      </c>
      <c r="F46" s="47">
        <v>24</v>
      </c>
      <c r="G46" s="54">
        <f t="shared" si="2"/>
        <v>0</v>
      </c>
    </row>
    <row r="47" spans="2:9" x14ac:dyDescent="0.25">
      <c r="B47" s="16">
        <v>34</v>
      </c>
      <c r="C47" s="19" t="s">
        <v>58</v>
      </c>
      <c r="D47" s="20" t="s">
        <v>59</v>
      </c>
      <c r="E47" s="53">
        <v>0</v>
      </c>
      <c r="F47" s="47">
        <v>2</v>
      </c>
      <c r="G47" s="54">
        <f t="shared" si="2"/>
        <v>0</v>
      </c>
    </row>
    <row r="48" spans="2:9" x14ac:dyDescent="0.25">
      <c r="B48" s="16">
        <v>35</v>
      </c>
      <c r="C48" s="19" t="s">
        <v>39</v>
      </c>
      <c r="D48" s="20" t="s">
        <v>5</v>
      </c>
      <c r="E48" s="53">
        <v>0</v>
      </c>
      <c r="F48" s="47">
        <v>708</v>
      </c>
      <c r="G48" s="54">
        <f t="shared" si="2"/>
        <v>0</v>
      </c>
    </row>
    <row r="49" spans="2:7" x14ac:dyDescent="0.25">
      <c r="B49" s="16">
        <v>36</v>
      </c>
      <c r="C49" s="19" t="s">
        <v>60</v>
      </c>
      <c r="D49" s="18" t="s">
        <v>23</v>
      </c>
      <c r="E49" s="53">
        <v>0</v>
      </c>
      <c r="F49" s="47">
        <v>400</v>
      </c>
      <c r="G49" s="54">
        <f t="shared" si="2"/>
        <v>0</v>
      </c>
    </row>
    <row r="50" spans="2:7" x14ac:dyDescent="0.25">
      <c r="B50" s="16">
        <v>37</v>
      </c>
      <c r="C50" s="19" t="s">
        <v>61</v>
      </c>
      <c r="D50" s="18" t="s">
        <v>22</v>
      </c>
      <c r="E50" s="53">
        <v>0</v>
      </c>
      <c r="F50" s="47">
        <v>343</v>
      </c>
      <c r="G50" s="54">
        <f t="shared" si="2"/>
        <v>0</v>
      </c>
    </row>
    <row r="51" spans="2:7" x14ac:dyDescent="0.25">
      <c r="B51" s="16">
        <v>38</v>
      </c>
      <c r="C51" s="36" t="s">
        <v>18</v>
      </c>
      <c r="D51" s="18" t="s">
        <v>23</v>
      </c>
      <c r="E51" s="53">
        <v>0</v>
      </c>
      <c r="F51" s="49">
        <v>1965</v>
      </c>
      <c r="G51" s="54">
        <f t="shared" si="2"/>
        <v>0</v>
      </c>
    </row>
    <row r="52" spans="2:7" x14ac:dyDescent="0.25">
      <c r="B52" s="16">
        <v>39</v>
      </c>
      <c r="C52" s="19" t="s">
        <v>62</v>
      </c>
      <c r="D52" s="18" t="s">
        <v>22</v>
      </c>
      <c r="E52" s="53">
        <v>0</v>
      </c>
      <c r="F52" s="49">
        <v>875</v>
      </c>
      <c r="G52" s="54">
        <f t="shared" si="2"/>
        <v>0</v>
      </c>
    </row>
    <row r="53" spans="2:7" x14ac:dyDescent="0.25">
      <c r="B53" s="16">
        <v>40</v>
      </c>
      <c r="C53" s="19" t="s">
        <v>63</v>
      </c>
      <c r="D53" s="18" t="s">
        <v>22</v>
      </c>
      <c r="E53" s="53">
        <v>0</v>
      </c>
      <c r="F53" s="49">
        <v>314</v>
      </c>
      <c r="G53" s="54">
        <f t="shared" si="2"/>
        <v>0</v>
      </c>
    </row>
    <row r="54" spans="2:7" x14ac:dyDescent="0.25">
      <c r="B54" s="16">
        <v>41</v>
      </c>
      <c r="C54" s="19" t="s">
        <v>42</v>
      </c>
      <c r="D54" s="20" t="s">
        <v>4</v>
      </c>
      <c r="E54" s="53">
        <v>0</v>
      </c>
      <c r="F54" s="47">
        <v>5</v>
      </c>
      <c r="G54" s="54">
        <f t="shared" si="2"/>
        <v>0</v>
      </c>
    </row>
    <row r="55" spans="2:7" x14ac:dyDescent="0.25">
      <c r="B55" s="16">
        <v>42</v>
      </c>
      <c r="C55" s="21" t="s">
        <v>43</v>
      </c>
      <c r="D55" s="20" t="s">
        <v>4</v>
      </c>
      <c r="E55" s="53">
        <v>0</v>
      </c>
      <c r="F55" s="47">
        <v>2</v>
      </c>
      <c r="G55" s="54">
        <f t="shared" si="2"/>
        <v>0</v>
      </c>
    </row>
    <row r="56" spans="2:7" x14ac:dyDescent="0.25">
      <c r="B56" s="16">
        <v>43</v>
      </c>
      <c r="C56" s="25" t="s">
        <v>75</v>
      </c>
      <c r="D56" s="18" t="s">
        <v>22</v>
      </c>
      <c r="E56" s="53">
        <v>0</v>
      </c>
      <c r="F56" s="47">
        <v>26</v>
      </c>
      <c r="G56" s="54">
        <f t="shared" si="2"/>
        <v>0</v>
      </c>
    </row>
    <row r="57" spans="2:7" x14ac:dyDescent="0.25">
      <c r="B57" s="16">
        <v>44</v>
      </c>
      <c r="C57" s="25" t="s">
        <v>40</v>
      </c>
      <c r="D57" s="18" t="s">
        <v>23</v>
      </c>
      <c r="E57" s="53">
        <v>0</v>
      </c>
      <c r="F57" s="47">
        <v>13</v>
      </c>
      <c r="G57" s="54">
        <f t="shared" si="2"/>
        <v>0</v>
      </c>
    </row>
    <row r="58" spans="2:7" ht="26.4" x14ac:dyDescent="0.25">
      <c r="B58" s="16">
        <v>45</v>
      </c>
      <c r="C58" s="25" t="s">
        <v>41</v>
      </c>
      <c r="D58" s="18" t="s">
        <v>23</v>
      </c>
      <c r="E58" s="53">
        <v>0</v>
      </c>
      <c r="F58" s="47">
        <v>88</v>
      </c>
      <c r="G58" s="54">
        <f t="shared" si="2"/>
        <v>0</v>
      </c>
    </row>
    <row r="59" spans="2:7" x14ac:dyDescent="0.25">
      <c r="B59" s="16">
        <v>46</v>
      </c>
      <c r="C59" s="22" t="s">
        <v>44</v>
      </c>
      <c r="D59" s="18" t="s">
        <v>22</v>
      </c>
      <c r="E59" s="53">
        <v>0</v>
      </c>
      <c r="F59" s="47">
        <v>26</v>
      </c>
      <c r="G59" s="54">
        <f t="shared" si="2"/>
        <v>0</v>
      </c>
    </row>
    <row r="60" spans="2:7" x14ac:dyDescent="0.25">
      <c r="B60" s="16">
        <v>47</v>
      </c>
      <c r="C60" s="37" t="s">
        <v>64</v>
      </c>
      <c r="D60" s="18" t="s">
        <v>23</v>
      </c>
      <c r="E60" s="53">
        <v>0</v>
      </c>
      <c r="F60" s="47">
        <v>88</v>
      </c>
      <c r="G60" s="54">
        <f t="shared" si="2"/>
        <v>0</v>
      </c>
    </row>
    <row r="61" spans="2:7" x14ac:dyDescent="0.25">
      <c r="B61" s="16">
        <v>48</v>
      </c>
      <c r="C61" s="22" t="s">
        <v>45</v>
      </c>
      <c r="D61" s="18" t="s">
        <v>22</v>
      </c>
      <c r="E61" s="53">
        <v>0</v>
      </c>
      <c r="F61" s="47">
        <v>9</v>
      </c>
      <c r="G61" s="54">
        <f t="shared" si="2"/>
        <v>0</v>
      </c>
    </row>
    <row r="62" spans="2:7" x14ac:dyDescent="0.25">
      <c r="B62" s="16">
        <v>49</v>
      </c>
      <c r="C62" s="21" t="s">
        <v>65</v>
      </c>
      <c r="D62" s="20" t="s">
        <v>4</v>
      </c>
      <c r="E62" s="53">
        <v>0</v>
      </c>
      <c r="F62" s="47">
        <v>1</v>
      </c>
      <c r="G62" s="54">
        <f t="shared" si="2"/>
        <v>0</v>
      </c>
    </row>
    <row r="63" spans="2:7" x14ac:dyDescent="0.25">
      <c r="B63" s="16">
        <v>50</v>
      </c>
      <c r="C63" s="25" t="s">
        <v>75</v>
      </c>
      <c r="D63" s="18" t="s">
        <v>22</v>
      </c>
      <c r="E63" s="53">
        <v>0</v>
      </c>
      <c r="F63" s="47">
        <v>79</v>
      </c>
      <c r="G63" s="54">
        <f t="shared" si="2"/>
        <v>0</v>
      </c>
    </row>
    <row r="64" spans="2:7" x14ac:dyDescent="0.25">
      <c r="B64" s="16">
        <v>51</v>
      </c>
      <c r="C64" s="22" t="s">
        <v>44</v>
      </c>
      <c r="D64" s="18" t="s">
        <v>22</v>
      </c>
      <c r="E64" s="53">
        <v>0</v>
      </c>
      <c r="F64" s="47">
        <v>62</v>
      </c>
      <c r="G64" s="54">
        <f t="shared" si="2"/>
        <v>0</v>
      </c>
    </row>
    <row r="65" spans="2:9" x14ac:dyDescent="0.25">
      <c r="B65" s="16">
        <v>52</v>
      </c>
      <c r="C65" s="37" t="s">
        <v>64</v>
      </c>
      <c r="D65" s="18" t="s">
        <v>23</v>
      </c>
      <c r="E65" s="53">
        <v>0</v>
      </c>
      <c r="F65" s="47">
        <v>262</v>
      </c>
      <c r="G65" s="54">
        <f t="shared" si="2"/>
        <v>0</v>
      </c>
    </row>
    <row r="66" spans="2:9" x14ac:dyDescent="0.25">
      <c r="B66" s="16">
        <v>53</v>
      </c>
      <c r="C66" s="22" t="s">
        <v>45</v>
      </c>
      <c r="D66" s="18" t="s">
        <v>22</v>
      </c>
      <c r="E66" s="53">
        <v>0</v>
      </c>
      <c r="F66" s="47">
        <v>22</v>
      </c>
      <c r="G66" s="54">
        <f t="shared" si="2"/>
        <v>0</v>
      </c>
    </row>
    <row r="67" spans="2:9" x14ac:dyDescent="0.25">
      <c r="B67" s="16">
        <v>54</v>
      </c>
      <c r="C67" s="21" t="s">
        <v>66</v>
      </c>
      <c r="D67" s="20" t="s">
        <v>4</v>
      </c>
      <c r="E67" s="53">
        <v>0</v>
      </c>
      <c r="F67" s="47">
        <v>1</v>
      </c>
      <c r="G67" s="54">
        <f t="shared" si="2"/>
        <v>0</v>
      </c>
    </row>
    <row r="68" spans="2:9" x14ac:dyDescent="0.25">
      <c r="B68" s="16">
        <v>55</v>
      </c>
      <c r="C68" s="25" t="s">
        <v>75</v>
      </c>
      <c r="D68" s="18" t="s">
        <v>22</v>
      </c>
      <c r="E68" s="53">
        <v>0</v>
      </c>
      <c r="F68" s="47">
        <v>45</v>
      </c>
      <c r="G68" s="54">
        <f t="shared" si="2"/>
        <v>0</v>
      </c>
    </row>
    <row r="69" spans="2:9" x14ac:dyDescent="0.25">
      <c r="B69" s="16">
        <v>56</v>
      </c>
      <c r="C69" s="22" t="s">
        <v>44</v>
      </c>
      <c r="D69" s="18" t="s">
        <v>22</v>
      </c>
      <c r="E69" s="53">
        <v>0</v>
      </c>
      <c r="F69" s="47">
        <v>41</v>
      </c>
      <c r="G69" s="54">
        <f t="shared" si="2"/>
        <v>0</v>
      </c>
    </row>
    <row r="70" spans="2:9" x14ac:dyDescent="0.25">
      <c r="B70" s="16">
        <v>57</v>
      </c>
      <c r="C70" s="22" t="s">
        <v>45</v>
      </c>
      <c r="D70" s="18" t="s">
        <v>22</v>
      </c>
      <c r="E70" s="53">
        <v>0</v>
      </c>
      <c r="F70" s="47">
        <v>15</v>
      </c>
      <c r="G70" s="54">
        <f t="shared" si="2"/>
        <v>0</v>
      </c>
    </row>
    <row r="71" spans="2:9" x14ac:dyDescent="0.25">
      <c r="B71" s="16">
        <v>58</v>
      </c>
      <c r="C71" s="21" t="s">
        <v>67</v>
      </c>
      <c r="D71" s="20" t="s">
        <v>4</v>
      </c>
      <c r="E71" s="53">
        <v>0</v>
      </c>
      <c r="F71" s="47">
        <v>1</v>
      </c>
      <c r="G71" s="54">
        <f t="shared" si="2"/>
        <v>0</v>
      </c>
    </row>
    <row r="72" spans="2:9" x14ac:dyDescent="0.25">
      <c r="B72" s="16">
        <v>59</v>
      </c>
      <c r="C72" s="25" t="s">
        <v>75</v>
      </c>
      <c r="D72" s="18" t="s">
        <v>22</v>
      </c>
      <c r="E72" s="53">
        <v>0</v>
      </c>
      <c r="F72" s="47">
        <v>65</v>
      </c>
      <c r="G72" s="54">
        <f t="shared" si="2"/>
        <v>0</v>
      </c>
    </row>
    <row r="73" spans="2:9" x14ac:dyDescent="0.25">
      <c r="B73" s="16">
        <v>60</v>
      </c>
      <c r="C73" s="22" t="s">
        <v>44</v>
      </c>
      <c r="D73" s="18" t="s">
        <v>22</v>
      </c>
      <c r="E73" s="53">
        <v>0</v>
      </c>
      <c r="F73" s="47">
        <v>116</v>
      </c>
      <c r="G73" s="54">
        <f t="shared" si="2"/>
        <v>0</v>
      </c>
    </row>
    <row r="74" spans="2:9" x14ac:dyDescent="0.25">
      <c r="B74" s="16">
        <v>61</v>
      </c>
      <c r="C74" s="37" t="s">
        <v>64</v>
      </c>
      <c r="D74" s="18" t="s">
        <v>23</v>
      </c>
      <c r="E74" s="53">
        <v>0</v>
      </c>
      <c r="F74" s="47">
        <v>215</v>
      </c>
      <c r="G74" s="54">
        <f t="shared" si="2"/>
        <v>0</v>
      </c>
    </row>
    <row r="75" spans="2:9" x14ac:dyDescent="0.25">
      <c r="B75" s="16">
        <v>62</v>
      </c>
      <c r="C75" s="22" t="s">
        <v>45</v>
      </c>
      <c r="D75" s="18" t="s">
        <v>22</v>
      </c>
      <c r="E75" s="53">
        <v>0</v>
      </c>
      <c r="F75" s="47">
        <v>42</v>
      </c>
      <c r="G75" s="54">
        <f t="shared" si="2"/>
        <v>0</v>
      </c>
    </row>
    <row r="76" spans="2:9" x14ac:dyDescent="0.25">
      <c r="B76" s="16">
        <v>63</v>
      </c>
      <c r="C76" s="19" t="s">
        <v>68</v>
      </c>
      <c r="D76" s="20" t="s">
        <v>4</v>
      </c>
      <c r="E76" s="53">
        <v>0</v>
      </c>
      <c r="F76" s="47">
        <v>1</v>
      </c>
      <c r="G76" s="54">
        <f t="shared" si="2"/>
        <v>0</v>
      </c>
    </row>
    <row r="77" spans="2:9" x14ac:dyDescent="0.25">
      <c r="B77" s="16">
        <v>64</v>
      </c>
      <c r="C77" s="19" t="s">
        <v>69</v>
      </c>
      <c r="D77" s="20" t="s">
        <v>4</v>
      </c>
      <c r="E77" s="53">
        <v>0</v>
      </c>
      <c r="F77" s="47">
        <v>1</v>
      </c>
      <c r="G77" s="54">
        <f t="shared" si="2"/>
        <v>0</v>
      </c>
    </row>
    <row r="78" spans="2:9" s="30" customFormat="1" x14ac:dyDescent="0.25">
      <c r="B78" s="13" t="s">
        <v>6</v>
      </c>
      <c r="C78" s="14"/>
      <c r="D78" s="14"/>
      <c r="E78" s="14"/>
      <c r="F78" s="14"/>
      <c r="G78" s="15"/>
      <c r="H78" s="29"/>
      <c r="I78" s="29"/>
    </row>
    <row r="79" spans="2:9" x14ac:dyDescent="0.25">
      <c r="B79" s="16">
        <v>65</v>
      </c>
      <c r="C79" s="31" t="s">
        <v>7</v>
      </c>
      <c r="D79" s="32" t="s">
        <v>4</v>
      </c>
      <c r="E79" s="52">
        <v>0</v>
      </c>
      <c r="F79" s="56">
        <v>1</v>
      </c>
      <c r="G79" s="54">
        <f>E79*F79</f>
        <v>0</v>
      </c>
    </row>
    <row r="80" spans="2:9" x14ac:dyDescent="0.25">
      <c r="B80" s="16">
        <v>66</v>
      </c>
      <c r="C80" s="31" t="s">
        <v>20</v>
      </c>
      <c r="D80" s="32" t="s">
        <v>4</v>
      </c>
      <c r="E80" s="52">
        <v>0</v>
      </c>
      <c r="F80" s="56">
        <v>1</v>
      </c>
      <c r="G80" s="54">
        <f t="shared" ref="G80:G83" si="3">E80*F80</f>
        <v>0</v>
      </c>
    </row>
    <row r="81" spans="2:9" ht="26.4" x14ac:dyDescent="0.25">
      <c r="B81" s="16">
        <v>67</v>
      </c>
      <c r="C81" s="31" t="s">
        <v>8</v>
      </c>
      <c r="D81" s="32" t="s">
        <v>9</v>
      </c>
      <c r="E81" s="52">
        <v>0</v>
      </c>
      <c r="F81" s="56">
        <v>1</v>
      </c>
      <c r="G81" s="54">
        <f t="shared" si="3"/>
        <v>0</v>
      </c>
    </row>
    <row r="82" spans="2:9" s="30" customFormat="1" x14ac:dyDescent="0.25">
      <c r="B82" s="16">
        <v>68</v>
      </c>
      <c r="C82" s="26" t="s">
        <v>13</v>
      </c>
      <c r="D82" s="33" t="s">
        <v>9</v>
      </c>
      <c r="E82" s="52">
        <v>0</v>
      </c>
      <c r="F82" s="57">
        <v>1</v>
      </c>
      <c r="G82" s="54">
        <f t="shared" si="3"/>
        <v>0</v>
      </c>
      <c r="H82" s="29"/>
      <c r="I82" s="29"/>
    </row>
    <row r="83" spans="2:9" s="30" customFormat="1" x14ac:dyDescent="0.25">
      <c r="B83" s="16">
        <v>69</v>
      </c>
      <c r="C83" s="26" t="s">
        <v>14</v>
      </c>
      <c r="D83" s="33" t="s">
        <v>10</v>
      </c>
      <c r="E83" s="52">
        <v>0</v>
      </c>
      <c r="F83" s="58">
        <v>0.28000000000000003</v>
      </c>
      <c r="G83" s="54">
        <f t="shared" si="3"/>
        <v>0</v>
      </c>
      <c r="H83" s="29"/>
    </row>
    <row r="84" spans="2:9" ht="13.8" thickBot="1" x14ac:dyDescent="0.3">
      <c r="B84" s="34" t="s">
        <v>33</v>
      </c>
      <c r="C84" s="35"/>
      <c r="D84" s="35"/>
      <c r="E84" s="35"/>
      <c r="F84" s="35"/>
      <c r="G84" s="55">
        <f>SUM(G41:G77,G79:G83)</f>
        <v>0</v>
      </c>
    </row>
    <row r="85" spans="2:9" x14ac:dyDescent="0.25">
      <c r="B85" s="13" t="s">
        <v>29</v>
      </c>
      <c r="C85" s="14"/>
      <c r="D85" s="14"/>
      <c r="E85" s="14"/>
      <c r="F85" s="14"/>
      <c r="G85" s="15"/>
    </row>
    <row r="86" spans="2:9" x14ac:dyDescent="0.25">
      <c r="B86" s="16">
        <v>70</v>
      </c>
      <c r="C86" s="17" t="s">
        <v>24</v>
      </c>
      <c r="D86" s="18" t="s">
        <v>21</v>
      </c>
      <c r="E86" s="53">
        <v>0</v>
      </c>
      <c r="F86" s="47">
        <v>5</v>
      </c>
      <c r="G86" s="54">
        <f>E86*F86</f>
        <v>0</v>
      </c>
    </row>
    <row r="87" spans="2:9" x14ac:dyDescent="0.25">
      <c r="B87" s="16">
        <v>71</v>
      </c>
      <c r="C87" s="19" t="s">
        <v>38</v>
      </c>
      <c r="D87" s="20" t="s">
        <v>10</v>
      </c>
      <c r="E87" s="53">
        <v>0</v>
      </c>
      <c r="F87" s="48">
        <v>0.9</v>
      </c>
      <c r="G87" s="54">
        <f t="shared" ref="G87:G113" si="4">E87*F87</f>
        <v>0</v>
      </c>
    </row>
    <row r="88" spans="2:9" x14ac:dyDescent="0.25">
      <c r="B88" s="16">
        <v>72</v>
      </c>
      <c r="C88" s="19" t="s">
        <v>54</v>
      </c>
      <c r="D88" s="20" t="s">
        <v>5</v>
      </c>
      <c r="E88" s="53">
        <v>0</v>
      </c>
      <c r="F88" s="47">
        <v>788</v>
      </c>
      <c r="G88" s="54">
        <f t="shared" si="4"/>
        <v>0</v>
      </c>
    </row>
    <row r="89" spans="2:9" ht="26.4" x14ac:dyDescent="0.25">
      <c r="B89" s="16">
        <v>73</v>
      </c>
      <c r="C89" s="19" t="s">
        <v>55</v>
      </c>
      <c r="D89" s="20" t="s">
        <v>5</v>
      </c>
      <c r="E89" s="53">
        <v>0</v>
      </c>
      <c r="F89" s="49">
        <v>1079</v>
      </c>
      <c r="G89" s="54">
        <f t="shared" si="4"/>
        <v>0</v>
      </c>
    </row>
    <row r="90" spans="2:9" x14ac:dyDescent="0.25">
      <c r="B90" s="16">
        <v>74</v>
      </c>
      <c r="C90" s="19" t="s">
        <v>56</v>
      </c>
      <c r="D90" s="20" t="s">
        <v>4</v>
      </c>
      <c r="E90" s="53">
        <v>0</v>
      </c>
      <c r="F90" s="47">
        <v>5</v>
      </c>
      <c r="G90" s="54">
        <f t="shared" si="4"/>
        <v>0</v>
      </c>
    </row>
    <row r="91" spans="2:9" x14ac:dyDescent="0.25">
      <c r="B91" s="16">
        <v>75</v>
      </c>
      <c r="C91" s="19" t="s">
        <v>57</v>
      </c>
      <c r="D91" s="20" t="s">
        <v>5</v>
      </c>
      <c r="E91" s="53">
        <v>0</v>
      </c>
      <c r="F91" s="47">
        <v>41</v>
      </c>
      <c r="G91" s="54">
        <f t="shared" si="4"/>
        <v>0</v>
      </c>
    </row>
    <row r="92" spans="2:9" x14ac:dyDescent="0.25">
      <c r="B92" s="16">
        <v>76</v>
      </c>
      <c r="C92" s="19" t="s">
        <v>70</v>
      </c>
      <c r="D92" s="20" t="s">
        <v>5</v>
      </c>
      <c r="E92" s="53">
        <v>0</v>
      </c>
      <c r="F92" s="47">
        <v>12</v>
      </c>
      <c r="G92" s="54">
        <f t="shared" si="4"/>
        <v>0</v>
      </c>
    </row>
    <row r="93" spans="2:9" x14ac:dyDescent="0.25">
      <c r="B93" s="16">
        <v>77</v>
      </c>
      <c r="C93" s="19" t="s">
        <v>58</v>
      </c>
      <c r="D93" s="20" t="s">
        <v>59</v>
      </c>
      <c r="E93" s="53">
        <v>0</v>
      </c>
      <c r="F93" s="47">
        <v>4</v>
      </c>
      <c r="G93" s="54">
        <f t="shared" si="4"/>
        <v>0</v>
      </c>
    </row>
    <row r="94" spans="2:9" x14ac:dyDescent="0.25">
      <c r="B94" s="16">
        <v>78</v>
      </c>
      <c r="C94" s="19" t="s">
        <v>71</v>
      </c>
      <c r="D94" s="20" t="s">
        <v>59</v>
      </c>
      <c r="E94" s="53">
        <v>0</v>
      </c>
      <c r="F94" s="47">
        <v>1</v>
      </c>
      <c r="G94" s="54">
        <f t="shared" si="4"/>
        <v>0</v>
      </c>
    </row>
    <row r="95" spans="2:9" x14ac:dyDescent="0.25">
      <c r="B95" s="16">
        <v>79</v>
      </c>
      <c r="C95" s="19" t="s">
        <v>39</v>
      </c>
      <c r="D95" s="20" t="s">
        <v>5</v>
      </c>
      <c r="E95" s="53">
        <v>0</v>
      </c>
      <c r="F95" s="47">
        <v>665</v>
      </c>
      <c r="G95" s="54">
        <f t="shared" si="4"/>
        <v>0</v>
      </c>
    </row>
    <row r="96" spans="2:9" x14ac:dyDescent="0.25">
      <c r="B96" s="16">
        <v>80</v>
      </c>
      <c r="C96" s="19" t="s">
        <v>60</v>
      </c>
      <c r="D96" s="18" t="s">
        <v>23</v>
      </c>
      <c r="E96" s="53">
        <v>0</v>
      </c>
      <c r="F96" s="47">
        <v>976</v>
      </c>
      <c r="G96" s="54">
        <f t="shared" si="4"/>
        <v>0</v>
      </c>
    </row>
    <row r="97" spans="2:7" x14ac:dyDescent="0.25">
      <c r="B97" s="16">
        <v>81</v>
      </c>
      <c r="C97" s="19" t="s">
        <v>61</v>
      </c>
      <c r="D97" s="18" t="s">
        <v>22</v>
      </c>
      <c r="E97" s="53">
        <v>0</v>
      </c>
      <c r="F97" s="47">
        <v>579</v>
      </c>
      <c r="G97" s="54">
        <f t="shared" si="4"/>
        <v>0</v>
      </c>
    </row>
    <row r="98" spans="2:7" x14ac:dyDescent="0.25">
      <c r="B98" s="16">
        <v>82</v>
      </c>
      <c r="C98" s="36" t="s">
        <v>18</v>
      </c>
      <c r="D98" s="18" t="s">
        <v>23</v>
      </c>
      <c r="E98" s="53">
        <v>0</v>
      </c>
      <c r="F98" s="49">
        <v>3225</v>
      </c>
      <c r="G98" s="54">
        <f t="shared" si="4"/>
        <v>0</v>
      </c>
    </row>
    <row r="99" spans="2:7" x14ac:dyDescent="0.25">
      <c r="B99" s="16">
        <v>83</v>
      </c>
      <c r="C99" s="19" t="s">
        <v>62</v>
      </c>
      <c r="D99" s="18" t="s">
        <v>22</v>
      </c>
      <c r="E99" s="53">
        <v>0</v>
      </c>
      <c r="F99" s="49">
        <v>1026</v>
      </c>
      <c r="G99" s="54">
        <f t="shared" si="4"/>
        <v>0</v>
      </c>
    </row>
    <row r="100" spans="2:7" x14ac:dyDescent="0.25">
      <c r="B100" s="16">
        <v>84</v>
      </c>
      <c r="C100" s="19" t="s">
        <v>63</v>
      </c>
      <c r="D100" s="18" t="s">
        <v>22</v>
      </c>
      <c r="E100" s="53">
        <v>0</v>
      </c>
      <c r="F100" s="49">
        <v>303</v>
      </c>
      <c r="G100" s="54">
        <f t="shared" si="4"/>
        <v>0</v>
      </c>
    </row>
    <row r="101" spans="2:7" x14ac:dyDescent="0.25">
      <c r="B101" s="16">
        <v>85</v>
      </c>
      <c r="C101" s="19" t="s">
        <v>42</v>
      </c>
      <c r="D101" s="20" t="s">
        <v>4</v>
      </c>
      <c r="E101" s="53">
        <v>0</v>
      </c>
      <c r="F101" s="47">
        <v>6</v>
      </c>
      <c r="G101" s="54">
        <f t="shared" si="4"/>
        <v>0</v>
      </c>
    </row>
    <row r="102" spans="2:7" x14ac:dyDescent="0.25">
      <c r="B102" s="16">
        <v>86</v>
      </c>
      <c r="C102" s="21" t="s">
        <v>43</v>
      </c>
      <c r="D102" s="20" t="s">
        <v>4</v>
      </c>
      <c r="E102" s="53">
        <v>0</v>
      </c>
      <c r="F102" s="47">
        <v>5</v>
      </c>
      <c r="G102" s="54">
        <f t="shared" si="4"/>
        <v>0</v>
      </c>
    </row>
    <row r="103" spans="2:7" x14ac:dyDescent="0.25">
      <c r="B103" s="16">
        <v>87</v>
      </c>
      <c r="C103" s="25" t="s">
        <v>75</v>
      </c>
      <c r="D103" s="18" t="s">
        <v>22</v>
      </c>
      <c r="E103" s="53">
        <v>0</v>
      </c>
      <c r="F103" s="47">
        <v>79</v>
      </c>
      <c r="G103" s="54">
        <f t="shared" si="4"/>
        <v>0</v>
      </c>
    </row>
    <row r="104" spans="2:7" x14ac:dyDescent="0.25">
      <c r="B104" s="16">
        <v>88</v>
      </c>
      <c r="C104" s="22" t="s">
        <v>44</v>
      </c>
      <c r="D104" s="18" t="s">
        <v>22</v>
      </c>
      <c r="E104" s="53">
        <v>0</v>
      </c>
      <c r="F104" s="47">
        <v>155</v>
      </c>
      <c r="G104" s="54">
        <f t="shared" si="4"/>
        <v>0</v>
      </c>
    </row>
    <row r="105" spans="2:7" x14ac:dyDescent="0.25">
      <c r="B105" s="16">
        <v>89</v>
      </c>
      <c r="C105" s="37" t="s">
        <v>64</v>
      </c>
      <c r="D105" s="18" t="s">
        <v>23</v>
      </c>
      <c r="E105" s="53">
        <v>0</v>
      </c>
      <c r="F105" s="47">
        <v>440</v>
      </c>
      <c r="G105" s="54">
        <f t="shared" si="4"/>
        <v>0</v>
      </c>
    </row>
    <row r="106" spans="2:7" x14ac:dyDescent="0.25">
      <c r="B106" s="16">
        <v>90</v>
      </c>
      <c r="C106" s="22" t="s">
        <v>45</v>
      </c>
      <c r="D106" s="18" t="s">
        <v>22</v>
      </c>
      <c r="E106" s="53">
        <v>0</v>
      </c>
      <c r="F106" s="47">
        <v>46</v>
      </c>
      <c r="G106" s="54">
        <f t="shared" si="4"/>
        <v>0</v>
      </c>
    </row>
    <row r="107" spans="2:7" x14ac:dyDescent="0.25">
      <c r="B107" s="16">
        <v>91</v>
      </c>
      <c r="C107" s="21" t="s">
        <v>65</v>
      </c>
      <c r="D107" s="20" t="s">
        <v>4</v>
      </c>
      <c r="E107" s="53">
        <v>0</v>
      </c>
      <c r="F107" s="47">
        <v>1</v>
      </c>
      <c r="G107" s="54">
        <f t="shared" si="4"/>
        <v>0</v>
      </c>
    </row>
    <row r="108" spans="2:7" x14ac:dyDescent="0.25">
      <c r="B108" s="16">
        <v>92</v>
      </c>
      <c r="C108" s="25" t="s">
        <v>75</v>
      </c>
      <c r="D108" s="18" t="s">
        <v>22</v>
      </c>
      <c r="E108" s="53">
        <v>0</v>
      </c>
      <c r="F108" s="47">
        <v>79</v>
      </c>
      <c r="G108" s="54">
        <f t="shared" si="4"/>
        <v>0</v>
      </c>
    </row>
    <row r="109" spans="2:7" x14ac:dyDescent="0.25">
      <c r="B109" s="16">
        <v>93</v>
      </c>
      <c r="C109" s="22" t="s">
        <v>44</v>
      </c>
      <c r="D109" s="18" t="s">
        <v>22</v>
      </c>
      <c r="E109" s="53">
        <v>0</v>
      </c>
      <c r="F109" s="47">
        <v>76</v>
      </c>
      <c r="G109" s="54">
        <f t="shared" si="4"/>
        <v>0</v>
      </c>
    </row>
    <row r="110" spans="2:7" x14ac:dyDescent="0.25">
      <c r="B110" s="16">
        <v>94</v>
      </c>
      <c r="C110" s="37" t="s">
        <v>64</v>
      </c>
      <c r="D110" s="18" t="s">
        <v>23</v>
      </c>
      <c r="E110" s="53">
        <v>0</v>
      </c>
      <c r="F110" s="47">
        <v>262</v>
      </c>
      <c r="G110" s="54">
        <f t="shared" si="4"/>
        <v>0</v>
      </c>
    </row>
    <row r="111" spans="2:7" x14ac:dyDescent="0.25">
      <c r="B111" s="16">
        <v>95</v>
      </c>
      <c r="C111" s="22" t="s">
        <v>45</v>
      </c>
      <c r="D111" s="18" t="s">
        <v>22</v>
      </c>
      <c r="E111" s="53">
        <v>0</v>
      </c>
      <c r="F111" s="47">
        <v>22</v>
      </c>
      <c r="G111" s="54">
        <f t="shared" si="4"/>
        <v>0</v>
      </c>
    </row>
    <row r="112" spans="2:7" x14ac:dyDescent="0.25">
      <c r="B112" s="16">
        <v>96</v>
      </c>
      <c r="C112" s="28" t="s">
        <v>19</v>
      </c>
      <c r="D112" s="27" t="s">
        <v>82</v>
      </c>
      <c r="E112" s="53">
        <v>0</v>
      </c>
      <c r="F112" s="51">
        <v>1</v>
      </c>
      <c r="G112" s="54">
        <f t="shared" si="4"/>
        <v>0</v>
      </c>
    </row>
    <row r="113" spans="2:9" x14ac:dyDescent="0.25">
      <c r="B113" s="16">
        <v>97</v>
      </c>
      <c r="C113" s="28" t="s">
        <v>12</v>
      </c>
      <c r="D113" s="27" t="s">
        <v>82</v>
      </c>
      <c r="E113" s="53">
        <v>0</v>
      </c>
      <c r="F113" s="51">
        <v>1</v>
      </c>
      <c r="G113" s="54">
        <f t="shared" si="4"/>
        <v>0</v>
      </c>
    </row>
    <row r="114" spans="2:9" s="30" customFormat="1" x14ac:dyDescent="0.25">
      <c r="B114" s="13" t="s">
        <v>6</v>
      </c>
      <c r="C114" s="14"/>
      <c r="D114" s="14"/>
      <c r="E114" s="14"/>
      <c r="F114" s="14"/>
      <c r="G114" s="15"/>
      <c r="H114" s="29"/>
      <c r="I114" s="29"/>
    </row>
    <row r="115" spans="2:9" x14ac:dyDescent="0.25">
      <c r="B115" s="16">
        <v>98</v>
      </c>
      <c r="C115" s="31" t="s">
        <v>7</v>
      </c>
      <c r="D115" s="32" t="s">
        <v>4</v>
      </c>
      <c r="E115" s="52">
        <v>0</v>
      </c>
      <c r="F115" s="56">
        <v>1</v>
      </c>
      <c r="G115" s="54">
        <f>E115*F115</f>
        <v>0</v>
      </c>
    </row>
    <row r="116" spans="2:9" x14ac:dyDescent="0.25">
      <c r="B116" s="16">
        <v>99</v>
      </c>
      <c r="C116" s="31" t="s">
        <v>20</v>
      </c>
      <c r="D116" s="32" t="s">
        <v>4</v>
      </c>
      <c r="E116" s="52">
        <v>0</v>
      </c>
      <c r="F116" s="56">
        <v>1</v>
      </c>
      <c r="G116" s="54">
        <f t="shared" ref="G116:G119" si="5">E116*F116</f>
        <v>0</v>
      </c>
    </row>
    <row r="117" spans="2:9" ht="26.4" x14ac:dyDescent="0.25">
      <c r="B117" s="16">
        <v>100</v>
      </c>
      <c r="C117" s="31" t="s">
        <v>8</v>
      </c>
      <c r="D117" s="32" t="s">
        <v>9</v>
      </c>
      <c r="E117" s="52">
        <v>0</v>
      </c>
      <c r="F117" s="56">
        <v>1</v>
      </c>
      <c r="G117" s="54">
        <f t="shared" si="5"/>
        <v>0</v>
      </c>
    </row>
    <row r="118" spans="2:9" s="30" customFormat="1" x14ac:dyDescent="0.25">
      <c r="B118" s="16">
        <v>101</v>
      </c>
      <c r="C118" s="26" t="s">
        <v>13</v>
      </c>
      <c r="D118" s="33" t="s">
        <v>9</v>
      </c>
      <c r="E118" s="52">
        <v>0</v>
      </c>
      <c r="F118" s="57">
        <v>1</v>
      </c>
      <c r="G118" s="54">
        <f t="shared" si="5"/>
        <v>0</v>
      </c>
      <c r="H118" s="29"/>
      <c r="I118" s="29"/>
    </row>
    <row r="119" spans="2:9" s="30" customFormat="1" x14ac:dyDescent="0.25">
      <c r="B119" s="16">
        <v>102</v>
      </c>
      <c r="C119" s="26" t="s">
        <v>14</v>
      </c>
      <c r="D119" s="33" t="s">
        <v>10</v>
      </c>
      <c r="E119" s="52">
        <v>0</v>
      </c>
      <c r="F119" s="58">
        <v>0.26</v>
      </c>
      <c r="G119" s="54">
        <f t="shared" si="5"/>
        <v>0</v>
      </c>
      <c r="H119" s="29"/>
    </row>
    <row r="120" spans="2:9" ht="13.8" thickBot="1" x14ac:dyDescent="0.3">
      <c r="B120" s="34" t="s">
        <v>32</v>
      </c>
      <c r="C120" s="35"/>
      <c r="D120" s="35"/>
      <c r="E120" s="35"/>
      <c r="F120" s="35"/>
      <c r="G120" s="55">
        <f>SUM(G86:G113,G115:G119)</f>
        <v>0</v>
      </c>
    </row>
    <row r="121" spans="2:9" x14ac:dyDescent="0.25">
      <c r="B121" s="13" t="s">
        <v>30</v>
      </c>
      <c r="C121" s="14"/>
      <c r="D121" s="14"/>
      <c r="E121" s="14"/>
      <c r="F121" s="14"/>
      <c r="G121" s="15"/>
    </row>
    <row r="122" spans="2:9" x14ac:dyDescent="0.25">
      <c r="B122" s="16">
        <v>103</v>
      </c>
      <c r="C122" s="17" t="s">
        <v>24</v>
      </c>
      <c r="D122" s="18" t="s">
        <v>21</v>
      </c>
      <c r="E122" s="53">
        <v>0</v>
      </c>
      <c r="F122" s="47">
        <v>5</v>
      </c>
      <c r="G122" s="54">
        <f>E122*F122</f>
        <v>0</v>
      </c>
    </row>
    <row r="123" spans="2:9" x14ac:dyDescent="0.25">
      <c r="B123" s="16">
        <v>104</v>
      </c>
      <c r="C123" s="19" t="s">
        <v>38</v>
      </c>
      <c r="D123" s="20" t="s">
        <v>10</v>
      </c>
      <c r="E123" s="53">
        <v>0</v>
      </c>
      <c r="F123" s="48">
        <v>0.38</v>
      </c>
      <c r="G123" s="54">
        <f t="shared" ref="G123:G163" si="6">E123*F123</f>
        <v>0</v>
      </c>
    </row>
    <row r="124" spans="2:9" x14ac:dyDescent="0.25">
      <c r="B124" s="16">
        <v>105</v>
      </c>
      <c r="C124" s="19" t="s">
        <v>54</v>
      </c>
      <c r="D124" s="20" t="s">
        <v>5</v>
      </c>
      <c r="E124" s="53">
        <v>0</v>
      </c>
      <c r="F124" s="47">
        <v>351</v>
      </c>
      <c r="G124" s="54">
        <f t="shared" si="6"/>
        <v>0</v>
      </c>
    </row>
    <row r="125" spans="2:9" ht="26.4" x14ac:dyDescent="0.25">
      <c r="B125" s="16">
        <v>106</v>
      </c>
      <c r="C125" s="19" t="s">
        <v>55</v>
      </c>
      <c r="D125" s="20" t="s">
        <v>5</v>
      </c>
      <c r="E125" s="53">
        <v>0</v>
      </c>
      <c r="F125" s="49">
        <v>351</v>
      </c>
      <c r="G125" s="54">
        <f t="shared" si="6"/>
        <v>0</v>
      </c>
    </row>
    <row r="126" spans="2:9" x14ac:dyDescent="0.25">
      <c r="B126" s="16">
        <v>107</v>
      </c>
      <c r="C126" s="19" t="s">
        <v>56</v>
      </c>
      <c r="D126" s="20" t="s">
        <v>4</v>
      </c>
      <c r="E126" s="53">
        <v>0</v>
      </c>
      <c r="F126" s="47">
        <v>4</v>
      </c>
      <c r="G126" s="54">
        <f t="shared" si="6"/>
        <v>0</v>
      </c>
    </row>
    <row r="127" spans="2:9" x14ac:dyDescent="0.25">
      <c r="B127" s="16">
        <v>108</v>
      </c>
      <c r="C127" s="19" t="s">
        <v>57</v>
      </c>
      <c r="D127" s="20" t="s">
        <v>5</v>
      </c>
      <c r="E127" s="53">
        <v>0</v>
      </c>
      <c r="F127" s="47">
        <v>33</v>
      </c>
      <c r="G127" s="54">
        <f t="shared" si="6"/>
        <v>0</v>
      </c>
    </row>
    <row r="128" spans="2:9" x14ac:dyDescent="0.25">
      <c r="B128" s="16">
        <v>109</v>
      </c>
      <c r="C128" s="19" t="s">
        <v>72</v>
      </c>
      <c r="D128" s="20" t="s">
        <v>5</v>
      </c>
      <c r="E128" s="53">
        <v>0</v>
      </c>
      <c r="F128" s="47">
        <v>20</v>
      </c>
      <c r="G128" s="54">
        <f t="shared" si="6"/>
        <v>0</v>
      </c>
    </row>
    <row r="129" spans="2:7" x14ac:dyDescent="0.25">
      <c r="B129" s="16">
        <v>110</v>
      </c>
      <c r="C129" s="19" t="s">
        <v>58</v>
      </c>
      <c r="D129" s="20" t="s">
        <v>59</v>
      </c>
      <c r="E129" s="53">
        <v>0</v>
      </c>
      <c r="F129" s="47">
        <v>3</v>
      </c>
      <c r="G129" s="54">
        <f t="shared" si="6"/>
        <v>0</v>
      </c>
    </row>
    <row r="130" spans="2:7" x14ac:dyDescent="0.25">
      <c r="B130" s="16">
        <v>111</v>
      </c>
      <c r="C130" s="19" t="s">
        <v>73</v>
      </c>
      <c r="D130" s="20" t="s">
        <v>59</v>
      </c>
      <c r="E130" s="53">
        <v>0</v>
      </c>
      <c r="F130" s="47">
        <v>1</v>
      </c>
      <c r="G130" s="54">
        <f t="shared" si="6"/>
        <v>0</v>
      </c>
    </row>
    <row r="131" spans="2:7" x14ac:dyDescent="0.25">
      <c r="B131" s="16">
        <v>112</v>
      </c>
      <c r="C131" s="19" t="s">
        <v>39</v>
      </c>
      <c r="D131" s="20" t="s">
        <v>5</v>
      </c>
      <c r="E131" s="53">
        <v>0</v>
      </c>
      <c r="F131" s="47">
        <v>150</v>
      </c>
      <c r="G131" s="54">
        <f t="shared" si="6"/>
        <v>0</v>
      </c>
    </row>
    <row r="132" spans="2:7" x14ac:dyDescent="0.25">
      <c r="B132" s="16">
        <v>113</v>
      </c>
      <c r="C132" s="19" t="s">
        <v>60</v>
      </c>
      <c r="D132" s="18" t="s">
        <v>23</v>
      </c>
      <c r="E132" s="53">
        <v>0</v>
      </c>
      <c r="F132" s="47">
        <v>216</v>
      </c>
      <c r="G132" s="54">
        <f t="shared" si="6"/>
        <v>0</v>
      </c>
    </row>
    <row r="133" spans="2:7" x14ac:dyDescent="0.25">
      <c r="B133" s="16">
        <v>114</v>
      </c>
      <c r="C133" s="19" t="s">
        <v>61</v>
      </c>
      <c r="D133" s="18" t="s">
        <v>22</v>
      </c>
      <c r="E133" s="53">
        <v>0</v>
      </c>
      <c r="F133" s="47">
        <v>228</v>
      </c>
      <c r="G133" s="54">
        <f t="shared" si="6"/>
        <v>0</v>
      </c>
    </row>
    <row r="134" spans="2:7" x14ac:dyDescent="0.25">
      <c r="B134" s="16">
        <v>115</v>
      </c>
      <c r="C134" s="36" t="s">
        <v>18</v>
      </c>
      <c r="D134" s="18" t="s">
        <v>23</v>
      </c>
      <c r="E134" s="53">
        <v>0</v>
      </c>
      <c r="F134" s="49">
        <v>655</v>
      </c>
      <c r="G134" s="54">
        <f t="shared" si="6"/>
        <v>0</v>
      </c>
    </row>
    <row r="135" spans="2:7" x14ac:dyDescent="0.25">
      <c r="B135" s="16">
        <v>116</v>
      </c>
      <c r="C135" s="19" t="s">
        <v>62</v>
      </c>
      <c r="D135" s="18" t="s">
        <v>22</v>
      </c>
      <c r="E135" s="53">
        <v>0</v>
      </c>
      <c r="F135" s="49">
        <v>208</v>
      </c>
      <c r="G135" s="54">
        <f t="shared" si="6"/>
        <v>0</v>
      </c>
    </row>
    <row r="136" spans="2:7" x14ac:dyDescent="0.25">
      <c r="B136" s="16">
        <v>117</v>
      </c>
      <c r="C136" s="19" t="s">
        <v>63</v>
      </c>
      <c r="D136" s="18" t="s">
        <v>22</v>
      </c>
      <c r="E136" s="53">
        <v>0</v>
      </c>
      <c r="F136" s="49">
        <v>62</v>
      </c>
      <c r="G136" s="54">
        <f t="shared" si="6"/>
        <v>0</v>
      </c>
    </row>
    <row r="137" spans="2:7" x14ac:dyDescent="0.25">
      <c r="B137" s="16">
        <v>118</v>
      </c>
      <c r="C137" s="19" t="s">
        <v>42</v>
      </c>
      <c r="D137" s="20" t="s">
        <v>4</v>
      </c>
      <c r="E137" s="53">
        <v>0</v>
      </c>
      <c r="F137" s="47">
        <v>3</v>
      </c>
      <c r="G137" s="54">
        <f t="shared" si="6"/>
        <v>0</v>
      </c>
    </row>
    <row r="138" spans="2:7" x14ac:dyDescent="0.25">
      <c r="B138" s="16">
        <v>119</v>
      </c>
      <c r="C138" s="21" t="s">
        <v>43</v>
      </c>
      <c r="D138" s="20" t="s">
        <v>4</v>
      </c>
      <c r="E138" s="53">
        <v>0</v>
      </c>
      <c r="F138" s="47">
        <v>1</v>
      </c>
      <c r="G138" s="54">
        <f t="shared" si="6"/>
        <v>0</v>
      </c>
    </row>
    <row r="139" spans="2:7" x14ac:dyDescent="0.25">
      <c r="B139" s="16">
        <v>120</v>
      </c>
      <c r="C139" s="25" t="s">
        <v>75</v>
      </c>
      <c r="D139" s="18" t="s">
        <v>22</v>
      </c>
      <c r="E139" s="53">
        <v>0</v>
      </c>
      <c r="F139" s="47">
        <v>26</v>
      </c>
      <c r="G139" s="54">
        <f t="shared" si="6"/>
        <v>0</v>
      </c>
    </row>
    <row r="140" spans="2:7" x14ac:dyDescent="0.25">
      <c r="B140" s="16">
        <v>121</v>
      </c>
      <c r="C140" s="22" t="s">
        <v>44</v>
      </c>
      <c r="D140" s="18" t="s">
        <v>22</v>
      </c>
      <c r="E140" s="53">
        <v>0</v>
      </c>
      <c r="F140" s="47">
        <v>31</v>
      </c>
      <c r="G140" s="54">
        <f t="shared" si="6"/>
        <v>0</v>
      </c>
    </row>
    <row r="141" spans="2:7" x14ac:dyDescent="0.25">
      <c r="B141" s="16">
        <v>122</v>
      </c>
      <c r="C141" s="37" t="s">
        <v>64</v>
      </c>
      <c r="D141" s="18" t="s">
        <v>23</v>
      </c>
      <c r="E141" s="53">
        <v>0</v>
      </c>
      <c r="F141" s="47">
        <v>88</v>
      </c>
      <c r="G141" s="54">
        <f t="shared" si="6"/>
        <v>0</v>
      </c>
    </row>
    <row r="142" spans="2:7" x14ac:dyDescent="0.25">
      <c r="B142" s="16">
        <v>123</v>
      </c>
      <c r="C142" s="22" t="s">
        <v>45</v>
      </c>
      <c r="D142" s="18" t="s">
        <v>22</v>
      </c>
      <c r="E142" s="53">
        <v>0</v>
      </c>
      <c r="F142" s="47">
        <v>9</v>
      </c>
      <c r="G142" s="54">
        <f t="shared" si="6"/>
        <v>0</v>
      </c>
    </row>
    <row r="143" spans="2:7" x14ac:dyDescent="0.25">
      <c r="B143" s="16">
        <v>124</v>
      </c>
      <c r="C143" s="21" t="s">
        <v>65</v>
      </c>
      <c r="D143" s="20" t="s">
        <v>4</v>
      </c>
      <c r="E143" s="53">
        <v>0</v>
      </c>
      <c r="F143" s="47">
        <v>1</v>
      </c>
      <c r="G143" s="54">
        <f t="shared" si="6"/>
        <v>0</v>
      </c>
    </row>
    <row r="144" spans="2:7" x14ac:dyDescent="0.25">
      <c r="B144" s="16">
        <v>125</v>
      </c>
      <c r="C144" s="25" t="s">
        <v>75</v>
      </c>
      <c r="D144" s="18" t="s">
        <v>22</v>
      </c>
      <c r="E144" s="53">
        <v>0</v>
      </c>
      <c r="F144" s="47">
        <v>79</v>
      </c>
      <c r="G144" s="54">
        <f t="shared" si="6"/>
        <v>0</v>
      </c>
    </row>
    <row r="145" spans="2:7" x14ac:dyDescent="0.25">
      <c r="B145" s="16">
        <v>126</v>
      </c>
      <c r="C145" s="22" t="s">
        <v>44</v>
      </c>
      <c r="D145" s="18" t="s">
        <v>22</v>
      </c>
      <c r="E145" s="53">
        <v>0</v>
      </c>
      <c r="F145" s="47">
        <v>76</v>
      </c>
      <c r="G145" s="54">
        <f t="shared" si="6"/>
        <v>0</v>
      </c>
    </row>
    <row r="146" spans="2:7" x14ac:dyDescent="0.25">
      <c r="B146" s="16">
        <v>127</v>
      </c>
      <c r="C146" s="37" t="s">
        <v>64</v>
      </c>
      <c r="D146" s="18" t="s">
        <v>23</v>
      </c>
      <c r="E146" s="53">
        <v>0</v>
      </c>
      <c r="F146" s="47">
        <v>262</v>
      </c>
      <c r="G146" s="54">
        <f t="shared" si="6"/>
        <v>0</v>
      </c>
    </row>
    <row r="147" spans="2:7" x14ac:dyDescent="0.25">
      <c r="B147" s="16">
        <v>128</v>
      </c>
      <c r="C147" s="22" t="s">
        <v>45</v>
      </c>
      <c r="D147" s="18" t="s">
        <v>22</v>
      </c>
      <c r="E147" s="53">
        <v>0</v>
      </c>
      <c r="F147" s="47">
        <v>22</v>
      </c>
      <c r="G147" s="54">
        <f t="shared" si="6"/>
        <v>0</v>
      </c>
    </row>
    <row r="148" spans="2:7" x14ac:dyDescent="0.25">
      <c r="B148" s="16">
        <v>129</v>
      </c>
      <c r="C148" s="23" t="s">
        <v>36</v>
      </c>
      <c r="D148" s="24" t="s">
        <v>4</v>
      </c>
      <c r="E148" s="53">
        <v>0</v>
      </c>
      <c r="F148" s="24">
        <v>1</v>
      </c>
      <c r="G148" s="54">
        <f t="shared" si="6"/>
        <v>0</v>
      </c>
    </row>
    <row r="149" spans="2:7" x14ac:dyDescent="0.25">
      <c r="B149" s="16">
        <v>130</v>
      </c>
      <c r="C149" s="25" t="s">
        <v>74</v>
      </c>
      <c r="D149" s="18" t="s">
        <v>23</v>
      </c>
      <c r="E149" s="53">
        <v>0</v>
      </c>
      <c r="F149" s="47">
        <v>19</v>
      </c>
      <c r="G149" s="54">
        <f t="shared" si="6"/>
        <v>0</v>
      </c>
    </row>
    <row r="150" spans="2:7" x14ac:dyDescent="0.25">
      <c r="B150" s="16">
        <v>131</v>
      </c>
      <c r="C150" s="25" t="s">
        <v>76</v>
      </c>
      <c r="D150" s="18" t="s">
        <v>22</v>
      </c>
      <c r="E150" s="53">
        <v>0</v>
      </c>
      <c r="F150" s="47">
        <v>55</v>
      </c>
      <c r="G150" s="54">
        <f t="shared" si="6"/>
        <v>0</v>
      </c>
    </row>
    <row r="151" spans="2:7" x14ac:dyDescent="0.25">
      <c r="B151" s="16">
        <v>132</v>
      </c>
      <c r="C151" s="38" t="s">
        <v>25</v>
      </c>
      <c r="D151" s="18" t="s">
        <v>22</v>
      </c>
      <c r="E151" s="53">
        <v>0</v>
      </c>
      <c r="F151" s="47">
        <v>103</v>
      </c>
      <c r="G151" s="54">
        <f t="shared" si="6"/>
        <v>0</v>
      </c>
    </row>
    <row r="152" spans="2:7" x14ac:dyDescent="0.25">
      <c r="B152" s="16">
        <v>133</v>
      </c>
      <c r="C152" s="25" t="s">
        <v>46</v>
      </c>
      <c r="D152" s="18" t="s">
        <v>23</v>
      </c>
      <c r="E152" s="53">
        <v>0</v>
      </c>
      <c r="F152" s="47">
        <v>165</v>
      </c>
      <c r="G152" s="54">
        <f t="shared" si="6"/>
        <v>0</v>
      </c>
    </row>
    <row r="153" spans="2:7" x14ac:dyDescent="0.25">
      <c r="B153" s="16">
        <v>134</v>
      </c>
      <c r="C153" s="37" t="s">
        <v>64</v>
      </c>
      <c r="D153" s="18" t="s">
        <v>23</v>
      </c>
      <c r="E153" s="53">
        <v>0</v>
      </c>
      <c r="F153" s="47">
        <v>40</v>
      </c>
      <c r="G153" s="54">
        <f t="shared" si="6"/>
        <v>0</v>
      </c>
    </row>
    <row r="154" spans="2:7" x14ac:dyDescent="0.25">
      <c r="B154" s="16">
        <v>135</v>
      </c>
      <c r="C154" s="25" t="s">
        <v>47</v>
      </c>
      <c r="D154" s="18" t="s">
        <v>23</v>
      </c>
      <c r="E154" s="53">
        <v>0</v>
      </c>
      <c r="F154" s="47">
        <v>177</v>
      </c>
      <c r="G154" s="54">
        <f t="shared" si="6"/>
        <v>0</v>
      </c>
    </row>
    <row r="155" spans="2:7" x14ac:dyDescent="0.25">
      <c r="B155" s="16">
        <v>136</v>
      </c>
      <c r="C155" s="25" t="s">
        <v>48</v>
      </c>
      <c r="D155" s="18" t="s">
        <v>23</v>
      </c>
      <c r="E155" s="53">
        <v>0</v>
      </c>
      <c r="F155" s="47">
        <v>165</v>
      </c>
      <c r="G155" s="54">
        <f t="shared" si="6"/>
        <v>0</v>
      </c>
    </row>
    <row r="156" spans="2:7" x14ac:dyDescent="0.25">
      <c r="B156" s="16">
        <v>137</v>
      </c>
      <c r="C156" s="25" t="s">
        <v>49</v>
      </c>
      <c r="D156" s="18" t="s">
        <v>23</v>
      </c>
      <c r="E156" s="53">
        <v>0</v>
      </c>
      <c r="F156" s="47">
        <v>44</v>
      </c>
      <c r="G156" s="54">
        <f t="shared" si="6"/>
        <v>0</v>
      </c>
    </row>
    <row r="157" spans="2:7" x14ac:dyDescent="0.25">
      <c r="B157" s="16">
        <v>138</v>
      </c>
      <c r="C157" s="25" t="s">
        <v>50</v>
      </c>
      <c r="D157" s="20" t="s">
        <v>5</v>
      </c>
      <c r="E157" s="53">
        <v>0</v>
      </c>
      <c r="F157" s="47">
        <v>37</v>
      </c>
      <c r="G157" s="54">
        <f t="shared" si="6"/>
        <v>0</v>
      </c>
    </row>
    <row r="158" spans="2:7" x14ac:dyDescent="0.25">
      <c r="B158" s="16">
        <v>139</v>
      </c>
      <c r="C158" s="25" t="s">
        <v>51</v>
      </c>
      <c r="D158" s="20" t="s">
        <v>5</v>
      </c>
      <c r="E158" s="53">
        <v>0</v>
      </c>
      <c r="F158" s="47">
        <v>37</v>
      </c>
      <c r="G158" s="54">
        <f t="shared" si="6"/>
        <v>0</v>
      </c>
    </row>
    <row r="159" spans="2:7" x14ac:dyDescent="0.25">
      <c r="B159" s="16">
        <v>140</v>
      </c>
      <c r="C159" s="25" t="s">
        <v>52</v>
      </c>
      <c r="D159" s="20" t="s">
        <v>4</v>
      </c>
      <c r="E159" s="53">
        <v>0</v>
      </c>
      <c r="F159" s="47">
        <v>4</v>
      </c>
      <c r="G159" s="54">
        <f t="shared" si="6"/>
        <v>0</v>
      </c>
    </row>
    <row r="160" spans="2:7" x14ac:dyDescent="0.25">
      <c r="B160" s="16">
        <v>141</v>
      </c>
      <c r="C160" s="25" t="s">
        <v>53</v>
      </c>
      <c r="D160" s="18" t="s">
        <v>23</v>
      </c>
      <c r="E160" s="53">
        <v>0</v>
      </c>
      <c r="F160" s="47">
        <v>71</v>
      </c>
      <c r="G160" s="54">
        <f t="shared" si="6"/>
        <v>0</v>
      </c>
    </row>
    <row r="161" spans="2:9" s="2" customFormat="1" x14ac:dyDescent="0.25">
      <c r="B161" s="16">
        <v>142</v>
      </c>
      <c r="C161" s="26" t="s">
        <v>11</v>
      </c>
      <c r="D161" s="27" t="s">
        <v>82</v>
      </c>
      <c r="E161" s="53">
        <v>0</v>
      </c>
      <c r="F161" s="50">
        <v>1</v>
      </c>
      <c r="G161" s="54">
        <f t="shared" si="6"/>
        <v>0</v>
      </c>
    </row>
    <row r="162" spans="2:9" x14ac:dyDescent="0.25">
      <c r="B162" s="16">
        <v>143</v>
      </c>
      <c r="C162" s="28" t="s">
        <v>35</v>
      </c>
      <c r="D162" s="27" t="s">
        <v>82</v>
      </c>
      <c r="E162" s="53">
        <v>0</v>
      </c>
      <c r="F162" s="51">
        <v>1</v>
      </c>
      <c r="G162" s="54">
        <f t="shared" si="6"/>
        <v>0</v>
      </c>
    </row>
    <row r="163" spans="2:9" x14ac:dyDescent="0.25">
      <c r="B163" s="16">
        <v>144</v>
      </c>
      <c r="C163" s="28" t="s">
        <v>12</v>
      </c>
      <c r="D163" s="27" t="s">
        <v>82</v>
      </c>
      <c r="E163" s="53">
        <v>0</v>
      </c>
      <c r="F163" s="51">
        <v>1</v>
      </c>
      <c r="G163" s="54">
        <f t="shared" si="6"/>
        <v>0</v>
      </c>
    </row>
    <row r="164" spans="2:9" s="30" customFormat="1" x14ac:dyDescent="0.25">
      <c r="B164" s="13" t="s">
        <v>6</v>
      </c>
      <c r="C164" s="14"/>
      <c r="D164" s="14"/>
      <c r="E164" s="14"/>
      <c r="F164" s="14"/>
      <c r="G164" s="15"/>
      <c r="H164" s="29"/>
      <c r="I164" s="29"/>
    </row>
    <row r="165" spans="2:9" x14ac:dyDescent="0.25">
      <c r="B165" s="16">
        <v>145</v>
      </c>
      <c r="C165" s="31" t="s">
        <v>7</v>
      </c>
      <c r="D165" s="32" t="s">
        <v>4</v>
      </c>
      <c r="E165" s="52">
        <v>0</v>
      </c>
      <c r="F165" s="56">
        <v>1</v>
      </c>
      <c r="G165" s="54">
        <f>E165*F165</f>
        <v>0</v>
      </c>
    </row>
    <row r="166" spans="2:9" x14ac:dyDescent="0.25">
      <c r="B166" s="16">
        <v>146</v>
      </c>
      <c r="C166" s="31" t="s">
        <v>20</v>
      </c>
      <c r="D166" s="32" t="s">
        <v>4</v>
      </c>
      <c r="E166" s="52">
        <v>0</v>
      </c>
      <c r="F166" s="56">
        <v>1</v>
      </c>
      <c r="G166" s="54">
        <f t="shared" ref="G166:G169" si="7">E166*F166</f>
        <v>0</v>
      </c>
    </row>
    <row r="167" spans="2:9" ht="26.4" x14ac:dyDescent="0.25">
      <c r="B167" s="16">
        <v>147</v>
      </c>
      <c r="C167" s="31" t="s">
        <v>8</v>
      </c>
      <c r="D167" s="32" t="s">
        <v>9</v>
      </c>
      <c r="E167" s="52">
        <v>0</v>
      </c>
      <c r="F167" s="56">
        <v>1</v>
      </c>
      <c r="G167" s="54">
        <f t="shared" si="7"/>
        <v>0</v>
      </c>
    </row>
    <row r="168" spans="2:9" s="30" customFormat="1" x14ac:dyDescent="0.25">
      <c r="B168" s="16">
        <v>148</v>
      </c>
      <c r="C168" s="26" t="s">
        <v>13</v>
      </c>
      <c r="D168" s="33" t="s">
        <v>9</v>
      </c>
      <c r="E168" s="52">
        <v>0</v>
      </c>
      <c r="F168" s="57">
        <v>1</v>
      </c>
      <c r="G168" s="54">
        <f t="shared" si="7"/>
        <v>0</v>
      </c>
      <c r="H168" s="29"/>
      <c r="I168" s="29"/>
    </row>
    <row r="169" spans="2:9" s="30" customFormat="1" x14ac:dyDescent="0.25">
      <c r="B169" s="16">
        <v>149</v>
      </c>
      <c r="C169" s="26" t="s">
        <v>14</v>
      </c>
      <c r="D169" s="33" t="s">
        <v>10</v>
      </c>
      <c r="E169" s="52">
        <v>0</v>
      </c>
      <c r="F169" s="58">
        <v>0.06</v>
      </c>
      <c r="G169" s="54">
        <f t="shared" si="7"/>
        <v>0</v>
      </c>
      <c r="H169" s="29"/>
    </row>
    <row r="170" spans="2:9" ht="13.8" thickBot="1" x14ac:dyDescent="0.3">
      <c r="B170" s="34" t="s">
        <v>31</v>
      </c>
      <c r="C170" s="35"/>
      <c r="D170" s="35"/>
      <c r="E170" s="35"/>
      <c r="F170" s="35"/>
      <c r="G170" s="55">
        <f>SUM(G122:G163,G165:G169)</f>
        <v>0</v>
      </c>
    </row>
    <row r="171" spans="2:9" ht="13.8" thickBot="1" x14ac:dyDescent="0.3">
      <c r="B171" s="39"/>
      <c r="D171" s="40" t="s">
        <v>83</v>
      </c>
      <c r="E171" s="40"/>
      <c r="F171" s="41"/>
      <c r="G171" s="59">
        <f>G39+G84+G120+G170</f>
        <v>0</v>
      </c>
      <c r="H171" s="60" t="s">
        <v>84</v>
      </c>
    </row>
    <row r="172" spans="2:9" x14ac:dyDescent="0.25">
      <c r="B172" s="39"/>
      <c r="D172" s="61"/>
      <c r="E172" s="61"/>
      <c r="F172" s="62"/>
      <c r="G172" s="63"/>
      <c r="H172" s="60"/>
    </row>
    <row r="173" spans="2:9" x14ac:dyDescent="0.25">
      <c r="B173" s="66" t="s">
        <v>3</v>
      </c>
      <c r="C173" s="66"/>
      <c r="D173" s="66"/>
      <c r="E173" s="66"/>
      <c r="F173" s="66"/>
      <c r="G173" s="66"/>
    </row>
    <row r="174" spans="2:9" x14ac:dyDescent="0.25">
      <c r="B174" s="66" t="s">
        <v>15</v>
      </c>
      <c r="C174" s="66"/>
      <c r="D174" s="66"/>
      <c r="E174" s="66"/>
      <c r="F174" s="66"/>
      <c r="G174" s="66"/>
    </row>
    <row r="175" spans="2:9" x14ac:dyDescent="0.25">
      <c r="B175" s="66" t="s">
        <v>86</v>
      </c>
      <c r="C175" s="66"/>
      <c r="D175" s="66"/>
      <c r="E175" s="66"/>
      <c r="F175" s="66"/>
      <c r="G175" s="66"/>
    </row>
    <row r="176" spans="2:9" x14ac:dyDescent="0.25">
      <c r="B176" s="66" t="s">
        <v>16</v>
      </c>
      <c r="C176" s="66"/>
      <c r="D176" s="66"/>
      <c r="E176" s="66"/>
      <c r="F176" s="66"/>
      <c r="G176" s="66"/>
    </row>
    <row r="177" spans="2:7" x14ac:dyDescent="0.25">
      <c r="B177" s="66" t="s">
        <v>17</v>
      </c>
      <c r="C177" s="66"/>
      <c r="D177" s="66"/>
      <c r="E177" s="66"/>
      <c r="F177" s="66"/>
      <c r="G177" s="66"/>
    </row>
    <row r="178" spans="2:7" ht="25.8" customHeight="1" x14ac:dyDescent="0.25">
      <c r="B178" s="67" t="s">
        <v>87</v>
      </c>
      <c r="C178" s="67"/>
      <c r="D178" s="67"/>
      <c r="E178" s="67"/>
      <c r="F178" s="67"/>
      <c r="G178" s="67"/>
    </row>
    <row r="179" spans="2:7" ht="25.8" customHeight="1" x14ac:dyDescent="0.25">
      <c r="B179" s="67" t="s">
        <v>88</v>
      </c>
      <c r="C179" s="67"/>
      <c r="D179" s="67"/>
      <c r="E179" s="67"/>
      <c r="F179" s="67"/>
      <c r="G179" s="67"/>
    </row>
  </sheetData>
  <mergeCells count="27">
    <mergeCell ref="B1:G1"/>
    <mergeCell ref="E7:E9"/>
    <mergeCell ref="B177:G177"/>
    <mergeCell ref="B179:G179"/>
    <mergeCell ref="B178:G178"/>
    <mergeCell ref="D171:F171"/>
    <mergeCell ref="B176:G176"/>
    <mergeCell ref="B10:G10"/>
    <mergeCell ref="B33:G33"/>
    <mergeCell ref="B39:F39"/>
    <mergeCell ref="B175:G175"/>
    <mergeCell ref="B174:G174"/>
    <mergeCell ref="B173:G173"/>
    <mergeCell ref="B40:G40"/>
    <mergeCell ref="B78:G78"/>
    <mergeCell ref="B84:F84"/>
    <mergeCell ref="B85:G85"/>
    <mergeCell ref="B114:G114"/>
    <mergeCell ref="B120:F120"/>
    <mergeCell ref="B121:G121"/>
    <mergeCell ref="B164:G164"/>
    <mergeCell ref="B170:F170"/>
    <mergeCell ref="B7:B9"/>
    <mergeCell ref="C7:C9"/>
    <mergeCell ref="D7:D9"/>
    <mergeCell ref="F7:F8"/>
    <mergeCell ref="G7:G9"/>
  </mergeCells>
  <phoneticPr fontId="2" type="noConversion"/>
  <conditionalFormatting sqref="B33">
    <cfRule type="cellIs" dxfId="19" priority="73" stopIfTrue="1" operator="equal">
      <formula>0</formula>
    </cfRule>
  </conditionalFormatting>
  <conditionalFormatting sqref="B78">
    <cfRule type="cellIs" dxfId="18" priority="64" stopIfTrue="1" operator="equal">
      <formula>0</formula>
    </cfRule>
  </conditionalFormatting>
  <conditionalFormatting sqref="B114">
    <cfRule type="cellIs" dxfId="17" priority="62" stopIfTrue="1" operator="equal">
      <formula>0</formula>
    </cfRule>
  </conditionalFormatting>
  <conditionalFormatting sqref="B164">
    <cfRule type="cellIs" dxfId="16" priority="60" stopIfTrue="1" operator="equal">
      <formula>0</formula>
    </cfRule>
  </conditionalFormatting>
  <conditionalFormatting sqref="C18:C19">
    <cfRule type="cellIs" dxfId="15" priority="17" stopIfTrue="1" operator="equal">
      <formula>0</formula>
    </cfRule>
  </conditionalFormatting>
  <conditionalFormatting sqref="C59">
    <cfRule type="cellIs" dxfId="14" priority="16" stopIfTrue="1" operator="equal">
      <formula>0</formula>
    </cfRule>
  </conditionalFormatting>
  <conditionalFormatting sqref="C61">
    <cfRule type="cellIs" dxfId="13" priority="15" stopIfTrue="1" operator="equal">
      <formula>0</formula>
    </cfRule>
  </conditionalFormatting>
  <conditionalFormatting sqref="C64">
    <cfRule type="cellIs" dxfId="12" priority="14" stopIfTrue="1" operator="equal">
      <formula>0</formula>
    </cfRule>
  </conditionalFormatting>
  <conditionalFormatting sqref="C66">
    <cfRule type="cellIs" dxfId="11" priority="13" stopIfTrue="1" operator="equal">
      <formula>0</formula>
    </cfRule>
  </conditionalFormatting>
  <conditionalFormatting sqref="C69:C70">
    <cfRule type="cellIs" dxfId="10" priority="9" stopIfTrue="1" operator="equal">
      <formula>0</formula>
    </cfRule>
  </conditionalFormatting>
  <conditionalFormatting sqref="C73">
    <cfRule type="cellIs" dxfId="9" priority="12" stopIfTrue="1" operator="equal">
      <formula>0</formula>
    </cfRule>
  </conditionalFormatting>
  <conditionalFormatting sqref="C75">
    <cfRule type="cellIs" dxfId="8" priority="11" stopIfTrue="1" operator="equal">
      <formula>0</formula>
    </cfRule>
  </conditionalFormatting>
  <conditionalFormatting sqref="C104">
    <cfRule type="cellIs" dxfId="7" priority="8" stopIfTrue="1" operator="equal">
      <formula>0</formula>
    </cfRule>
  </conditionalFormatting>
  <conditionalFormatting sqref="C106">
    <cfRule type="cellIs" dxfId="6" priority="7" stopIfTrue="1" operator="equal">
      <formula>0</formula>
    </cfRule>
  </conditionalFormatting>
  <conditionalFormatting sqref="C109">
    <cfRule type="cellIs" dxfId="5" priority="6" stopIfTrue="1" operator="equal">
      <formula>0</formula>
    </cfRule>
  </conditionalFormatting>
  <conditionalFormatting sqref="C111">
    <cfRule type="cellIs" dxfId="4" priority="5" stopIfTrue="1" operator="equal">
      <formula>0</formula>
    </cfRule>
  </conditionalFormatting>
  <conditionalFormatting sqref="C140">
    <cfRule type="cellIs" dxfId="3" priority="4" stopIfTrue="1" operator="equal">
      <formula>0</formula>
    </cfRule>
  </conditionalFormatting>
  <conditionalFormatting sqref="C142">
    <cfRule type="cellIs" dxfId="2" priority="3" stopIfTrue="1" operator="equal">
      <formula>0</formula>
    </cfRule>
  </conditionalFormatting>
  <conditionalFormatting sqref="C145">
    <cfRule type="cellIs" dxfId="1" priority="2" stopIfTrue="1" operator="equal">
      <formula>0</formula>
    </cfRule>
  </conditionalFormatting>
  <conditionalFormatting sqref="C147">
    <cfRule type="cellIs" dxfId="0" priority="1" stopIfTrue="1" operator="equal">
      <formula>0</formula>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Pakkumuse maksumuse vorm</vt:lpstr>
    </vt:vector>
  </TitlesOfParts>
  <Company>Indiana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Ove</dc:creator>
  <cp:lastModifiedBy>Krista Pärn</cp:lastModifiedBy>
  <cp:lastPrinted>2021-12-02T07:42:39Z</cp:lastPrinted>
  <dcterms:created xsi:type="dcterms:W3CDTF">2011-04-14T10:56:35Z</dcterms:created>
  <dcterms:modified xsi:type="dcterms:W3CDTF">2024-09-30T13:09:09Z</dcterms:modified>
</cp:coreProperties>
</file>